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rkas.sharepoint.com/Kliendisuhted/ri ja halduslepingud/YLEP 2026/JDM/Sadama tn 21, Haapsalu/Prokuratuur/"/>
    </mc:Choice>
  </mc:AlternateContent>
  <xr:revisionPtr revIDLastSave="27" documentId="13_ncr:1_{1BF060ED-26C3-41BB-8056-806E64627E17}" xr6:coauthVersionLast="47" xr6:coauthVersionMax="47" xr10:uidLastSave="{1587950A-FF32-43F8-A237-EFF0AC0EA674}"/>
  <bookViews>
    <workbookView xWindow="28680" yWindow="-120" windowWidth="29040" windowHeight="15720" tabRatio="842" xr2:uid="{00000000-000D-0000-FFFF-FFFF00000000}"/>
  </bookViews>
  <sheets>
    <sheet name="Lisa 3" sheetId="4" r:id="rId1"/>
    <sheet name="Annuiteetgraafik BIL" sheetId="12" r:id="rId2"/>
    <sheet name="Annuiteetgraafik PT" sheetId="11" r:id="rId3"/>
    <sheet name="Annuiteetgraafik TS" sheetId="10" r:id="rId4"/>
    <sheet name="Annuiteetgraafik ES" sheetId="8"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6" i="4" l="1"/>
  <c r="F27" i="4"/>
  <c r="F28" i="4"/>
  <c r="F29" i="4"/>
  <c r="F31" i="4"/>
  <c r="F32" i="4"/>
  <c r="F19" i="4" l="1"/>
  <c r="F13" i="4"/>
  <c r="B17" i="12"/>
  <c r="A17" i="12"/>
  <c r="D8" i="12"/>
  <c r="D9" i="12" s="1"/>
  <c r="E17" i="4"/>
  <c r="L4" i="11"/>
  <c r="E13" i="4" l="1"/>
  <c r="E21" i="4" s="1"/>
  <c r="B18" i="12"/>
  <c r="M4" i="12"/>
  <c r="E10" i="12" s="1"/>
  <c r="D14" i="11"/>
  <c r="D13" i="11"/>
  <c r="D8" i="11"/>
  <c r="D9" i="11" s="1"/>
  <c r="B19" i="12" l="1"/>
  <c r="A18" i="12"/>
  <c r="M5" i="12"/>
  <c r="M6" i="12"/>
  <c r="M7" i="12"/>
  <c r="M8" i="12"/>
  <c r="E11" i="12"/>
  <c r="E12" i="12"/>
  <c r="B19" i="11"/>
  <c r="B20" i="11" s="1"/>
  <c r="D19" i="12" l="1"/>
  <c r="E19" i="12"/>
  <c r="B20" i="12"/>
  <c r="A19" i="12"/>
  <c r="C17" i="12"/>
  <c r="D17" i="12"/>
  <c r="E17" i="12"/>
  <c r="D18" i="12"/>
  <c r="E18" i="12"/>
  <c r="M7" i="11"/>
  <c r="M8" i="11"/>
  <c r="M6" i="11"/>
  <c r="M5" i="11"/>
  <c r="M4" i="11"/>
  <c r="E12" i="11" s="1"/>
  <c r="A19" i="11"/>
  <c r="A20" i="11" s="1"/>
  <c r="B21" i="11"/>
  <c r="F18" i="4"/>
  <c r="F21" i="4" s="1"/>
  <c r="E33" i="4"/>
  <c r="F19" i="12" l="1"/>
  <c r="F17" i="12"/>
  <c r="F18" i="12"/>
  <c r="D20" i="12"/>
  <c r="E20" i="12"/>
  <c r="B21" i="12"/>
  <c r="A20" i="12"/>
  <c r="G17" i="12"/>
  <c r="C18" i="12" s="1"/>
  <c r="G18" i="12" s="1"/>
  <c r="C19" i="12" s="1"/>
  <c r="G19" i="12" s="1"/>
  <c r="C20" i="12" s="1"/>
  <c r="G20" i="12" s="1"/>
  <c r="E14" i="11"/>
  <c r="E13" i="11"/>
  <c r="A21" i="11"/>
  <c r="B22" i="11"/>
  <c r="F20" i="4"/>
  <c r="B15" i="10"/>
  <c r="B16" i="10"/>
  <c r="B17" i="10" s="1"/>
  <c r="D8" i="10"/>
  <c r="D9" i="10" s="1"/>
  <c r="B15" i="8"/>
  <c r="A15" i="8"/>
  <c r="D8" i="8"/>
  <c r="D9" i="8" s="1"/>
  <c r="F24" i="4"/>
  <c r="A15" i="10"/>
  <c r="A16" i="10" s="1"/>
  <c r="A17" i="10" s="1"/>
  <c r="E15" i="10"/>
  <c r="G15" i="10" s="1"/>
  <c r="C16" i="10" s="1"/>
  <c r="D15" i="10"/>
  <c r="C15" i="10"/>
  <c r="E16" i="10"/>
  <c r="C15" i="8"/>
  <c r="D15" i="8"/>
  <c r="E15" i="8"/>
  <c r="G15" i="8" s="1"/>
  <c r="C16" i="8" s="1"/>
  <c r="B16" i="8"/>
  <c r="B17" i="8"/>
  <c r="E16" i="8"/>
  <c r="D16" i="8"/>
  <c r="F20" i="12" l="1"/>
  <c r="C21" i="12"/>
  <c r="D21" i="12"/>
  <c r="E21" i="12"/>
  <c r="B22" i="12"/>
  <c r="A21" i="12"/>
  <c r="C19" i="11"/>
  <c r="D20" i="11"/>
  <c r="D21" i="11"/>
  <c r="D22" i="11"/>
  <c r="E20" i="11"/>
  <c r="E21" i="11"/>
  <c r="E19" i="11"/>
  <c r="D19" i="11"/>
  <c r="E22" i="11"/>
  <c r="B18" i="8"/>
  <c r="D17" i="8"/>
  <c r="E17" i="8"/>
  <c r="A16" i="8"/>
  <c r="A17" i="8" s="1"/>
  <c r="A18" i="8" s="1"/>
  <c r="B18" i="10"/>
  <c r="E17" i="10"/>
  <c r="D17" i="10"/>
  <c r="D16" i="10"/>
  <c r="F16" i="10" s="1"/>
  <c r="B23" i="11"/>
  <c r="A22" i="11"/>
  <c r="F33" i="4"/>
  <c r="G16" i="10"/>
  <c r="C17" i="10" s="1"/>
  <c r="G16" i="8"/>
  <c r="C17" i="8" s="1"/>
  <c r="F15" i="8"/>
  <c r="F16" i="4" s="1"/>
  <c r="E16" i="4" s="1"/>
  <c r="F16" i="8"/>
  <c r="F15" i="10"/>
  <c r="F15" i="4" s="1"/>
  <c r="E15" i="4" s="1"/>
  <c r="F21" i="12" l="1"/>
  <c r="G21" i="12"/>
  <c r="C22" i="12" s="1"/>
  <c r="D22" i="12"/>
  <c r="E22" i="12"/>
  <c r="B23" i="12"/>
  <c r="A22" i="12"/>
  <c r="F17" i="8"/>
  <c r="G17" i="8"/>
  <c r="C18" i="8" s="1"/>
  <c r="F17" i="10"/>
  <c r="D23" i="11"/>
  <c r="E23" i="11"/>
  <c r="F21" i="11"/>
  <c r="F20" i="11"/>
  <c r="F19" i="11"/>
  <c r="F14" i="4" s="1"/>
  <c r="E14" i="4" s="1"/>
  <c r="G19" i="11"/>
  <c r="C20" i="11" s="1"/>
  <c r="G20" i="11" s="1"/>
  <c r="C21" i="11" s="1"/>
  <c r="G21" i="11" s="1"/>
  <c r="C22" i="11" s="1"/>
  <c r="G22" i="11" s="1"/>
  <c r="C23" i="11" s="1"/>
  <c r="F22" i="11"/>
  <c r="D18" i="8"/>
  <c r="B19" i="8"/>
  <c r="E18" i="8"/>
  <c r="G17" i="10"/>
  <c r="C18" i="10" s="1"/>
  <c r="B19" i="10"/>
  <c r="E18" i="10"/>
  <c r="D18" i="10"/>
  <c r="A18" i="10"/>
  <c r="A19" i="10" s="1"/>
  <c r="A23" i="11"/>
  <c r="B24" i="11"/>
  <c r="F22" i="12" l="1"/>
  <c r="G22" i="12"/>
  <c r="C23" i="12" s="1"/>
  <c r="D23" i="12"/>
  <c r="E23" i="12"/>
  <c r="B24" i="12"/>
  <c r="A23" i="12"/>
  <c r="F18" i="10"/>
  <c r="G18" i="8"/>
  <c r="C19" i="8" s="1"/>
  <c r="F18" i="8"/>
  <c r="D24" i="11"/>
  <c r="E24" i="11"/>
  <c r="F23" i="11"/>
  <c r="B20" i="8"/>
  <c r="E19" i="8"/>
  <c r="D19" i="8"/>
  <c r="A19" i="8"/>
  <c r="A20" i="8" s="1"/>
  <c r="E19" i="10"/>
  <c r="D19" i="10"/>
  <c r="B20" i="10"/>
  <c r="G18" i="10"/>
  <c r="C19" i="10" s="1"/>
  <c r="B25" i="11"/>
  <c r="A24" i="11"/>
  <c r="G23" i="11"/>
  <c r="C24" i="11" s="1"/>
  <c r="F35" i="4"/>
  <c r="G23" i="12" l="1"/>
  <c r="C24" i="12" s="1"/>
  <c r="F23" i="12"/>
  <c r="D24" i="12"/>
  <c r="E24" i="12"/>
  <c r="B25" i="12"/>
  <c r="A24" i="12"/>
  <c r="G19" i="10"/>
  <c r="C20" i="10" s="1"/>
  <c r="G19" i="8"/>
  <c r="C20" i="8" s="1"/>
  <c r="F19" i="10"/>
  <c r="D25" i="11"/>
  <c r="E25" i="11"/>
  <c r="F24" i="11"/>
  <c r="F36" i="4"/>
  <c r="F37" i="4" s="1"/>
  <c r="F39" i="4" s="1"/>
  <c r="F38" i="4"/>
  <c r="F19" i="8"/>
  <c r="D20" i="8"/>
  <c r="E20" i="8"/>
  <c r="B21" i="8"/>
  <c r="E20" i="10"/>
  <c r="D20" i="10"/>
  <c r="B21" i="10"/>
  <c r="A20" i="10"/>
  <c r="A21" i="10" s="1"/>
  <c r="G24" i="11"/>
  <c r="C25" i="11" s="1"/>
  <c r="A25" i="11"/>
  <c r="B26" i="11"/>
  <c r="E35" i="4"/>
  <c r="E36" i="4" s="1"/>
  <c r="D25" i="12" l="1"/>
  <c r="E25" i="12"/>
  <c r="B26" i="12"/>
  <c r="A25" i="12"/>
  <c r="F24" i="12"/>
  <c r="G24" i="12"/>
  <c r="C25" i="12" s="1"/>
  <c r="G20" i="10"/>
  <c r="C21" i="10" s="1"/>
  <c r="G20" i="8"/>
  <c r="C21" i="8" s="1"/>
  <c r="F20" i="10"/>
  <c r="F20" i="8"/>
  <c r="E26" i="11"/>
  <c r="D26" i="11"/>
  <c r="D21" i="8"/>
  <c r="E21" i="8"/>
  <c r="G21" i="8" s="1"/>
  <c r="C22" i="8" s="1"/>
  <c r="B22" i="8"/>
  <c r="A21" i="8"/>
  <c r="A22" i="8" s="1"/>
  <c r="B22" i="10"/>
  <c r="A22" i="10" s="1"/>
  <c r="D21" i="10"/>
  <c r="E21" i="10"/>
  <c r="F25" i="11"/>
  <c r="G25" i="11"/>
  <c r="C26" i="11" s="1"/>
  <c r="B27" i="11"/>
  <c r="A26" i="11"/>
  <c r="E37" i="4"/>
  <c r="F25" i="12" l="1"/>
  <c r="G25" i="12"/>
  <c r="C26" i="12" s="1"/>
  <c r="D26" i="12"/>
  <c r="E26" i="12"/>
  <c r="B27" i="12"/>
  <c r="A26" i="12"/>
  <c r="F21" i="8"/>
  <c r="E27" i="11"/>
  <c r="D27" i="11"/>
  <c r="E22" i="8"/>
  <c r="G22" i="8" s="1"/>
  <c r="C23" i="8" s="1"/>
  <c r="B23" i="8"/>
  <c r="D22" i="8"/>
  <c r="A23" i="8"/>
  <c r="F21" i="10"/>
  <c r="G21" i="10"/>
  <c r="C22" i="10" s="1"/>
  <c r="D22" i="10"/>
  <c r="B23" i="10"/>
  <c r="E22" i="10"/>
  <c r="F26" i="11"/>
  <c r="G26" i="11"/>
  <c r="C27" i="11" s="1"/>
  <c r="B28" i="11"/>
  <c r="A27" i="11"/>
  <c r="G26" i="12" l="1"/>
  <c r="C27" i="12" s="1"/>
  <c r="F26" i="12"/>
  <c r="D27" i="12"/>
  <c r="E27" i="12"/>
  <c r="B28" i="12"/>
  <c r="A27" i="12"/>
  <c r="F22" i="8"/>
  <c r="F22" i="10"/>
  <c r="D28" i="11"/>
  <c r="E28" i="11"/>
  <c r="D23" i="8"/>
  <c r="E23" i="8"/>
  <c r="G23" i="8" s="1"/>
  <c r="C24" i="8" s="1"/>
  <c r="B24" i="8"/>
  <c r="A24" i="8" s="1"/>
  <c r="B24" i="10"/>
  <c r="D23" i="10"/>
  <c r="E23" i="10"/>
  <c r="G22" i="10"/>
  <c r="C23" i="10" s="1"/>
  <c r="A23" i="10"/>
  <c r="A24" i="10" s="1"/>
  <c r="F27" i="11"/>
  <c r="G27" i="11"/>
  <c r="C28" i="11" s="1"/>
  <c r="A28" i="11"/>
  <c r="B29" i="11"/>
  <c r="D28" i="12" l="1"/>
  <c r="E28" i="12"/>
  <c r="F28" i="12" s="1"/>
  <c r="B29" i="12"/>
  <c r="A28" i="12"/>
  <c r="F27" i="12"/>
  <c r="G27" i="12"/>
  <c r="C28" i="12" s="1"/>
  <c r="F23" i="10"/>
  <c r="G23" i="10"/>
  <c r="C24" i="10" s="1"/>
  <c r="F23" i="8"/>
  <c r="D29" i="11"/>
  <c r="E29" i="11"/>
  <c r="D24" i="8"/>
  <c r="E24" i="8"/>
  <c r="G24" i="8" s="1"/>
  <c r="C25" i="8" s="1"/>
  <c r="B25" i="8"/>
  <c r="E24" i="10"/>
  <c r="B25" i="10"/>
  <c r="D24" i="10"/>
  <c r="G28" i="11"/>
  <c r="C29" i="11" s="1"/>
  <c r="F28" i="11"/>
  <c r="B30" i="11"/>
  <c r="A29" i="11"/>
  <c r="G28" i="12" l="1"/>
  <c r="C29" i="12" s="1"/>
  <c r="D29" i="12"/>
  <c r="E29" i="12"/>
  <c r="B30" i="12"/>
  <c r="A29" i="12"/>
  <c r="F24" i="8"/>
  <c r="G24" i="10"/>
  <c r="C25" i="10" s="1"/>
  <c r="F24" i="10"/>
  <c r="E30" i="11"/>
  <c r="D30" i="11"/>
  <c r="B26" i="8"/>
  <c r="E25" i="8"/>
  <c r="G25" i="8" s="1"/>
  <c r="C26" i="8" s="1"/>
  <c r="D25" i="8"/>
  <c r="F25" i="8" s="1"/>
  <c r="A25" i="8"/>
  <c r="A26" i="8" s="1"/>
  <c r="B26" i="10"/>
  <c r="D25" i="10"/>
  <c r="E25" i="10"/>
  <c r="A25" i="10"/>
  <c r="A26" i="10" s="1"/>
  <c r="G29" i="11"/>
  <c r="C30" i="11" s="1"/>
  <c r="F29" i="11"/>
  <c r="B31" i="11"/>
  <c r="A30" i="11"/>
  <c r="G29" i="12" l="1"/>
  <c r="C30" i="12" s="1"/>
  <c r="F29" i="12"/>
  <c r="D30" i="12"/>
  <c r="E30" i="12"/>
  <c r="B31" i="12"/>
  <c r="A30" i="12"/>
  <c r="G25" i="10"/>
  <c r="C26" i="10" s="1"/>
  <c r="F25" i="10"/>
  <c r="E31" i="11"/>
  <c r="D31" i="11"/>
  <c r="F30" i="11"/>
  <c r="B27" i="8"/>
  <c r="E26" i="8"/>
  <c r="G26" i="8" s="1"/>
  <c r="C27" i="8" s="1"/>
  <c r="D26" i="8"/>
  <c r="E26" i="10"/>
  <c r="D26" i="10"/>
  <c r="F26" i="10" s="1"/>
  <c r="B27" i="10"/>
  <c r="G30" i="11"/>
  <c r="C31" i="11" s="1"/>
  <c r="B32" i="11"/>
  <c r="A31" i="11"/>
  <c r="G30" i="12" l="1"/>
  <c r="C31" i="12" s="1"/>
  <c r="F30" i="12"/>
  <c r="D31" i="12"/>
  <c r="E31" i="12"/>
  <c r="B32" i="12"/>
  <c r="A31" i="12"/>
  <c r="F26" i="8"/>
  <c r="G26" i="10"/>
  <c r="C27" i="10" s="1"/>
  <c r="E32" i="11"/>
  <c r="D32" i="11"/>
  <c r="F31" i="11"/>
  <c r="E27" i="8"/>
  <c r="G27" i="8" s="1"/>
  <c r="C28" i="8" s="1"/>
  <c r="D27" i="8"/>
  <c r="B28" i="8"/>
  <c r="A27" i="8"/>
  <c r="A28" i="8" s="1"/>
  <c r="D27" i="10"/>
  <c r="B28" i="10"/>
  <c r="E27" i="10"/>
  <c r="A27" i="10"/>
  <c r="A28" i="10" s="1"/>
  <c r="G31" i="11"/>
  <c r="C32" i="11" s="1"/>
  <c r="A32" i="11"/>
  <c r="B33" i="11"/>
  <c r="D32" i="12" l="1"/>
  <c r="E32" i="12"/>
  <c r="B33" i="12"/>
  <c r="A32" i="12"/>
  <c r="F31" i="12"/>
  <c r="G31" i="12"/>
  <c r="C32" i="12" s="1"/>
  <c r="F27" i="8"/>
  <c r="G27" i="10"/>
  <c r="C28" i="10" s="1"/>
  <c r="D33" i="11"/>
  <c r="E33" i="11"/>
  <c r="F32" i="11"/>
  <c r="D28" i="8"/>
  <c r="E28" i="8"/>
  <c r="G28" i="8" s="1"/>
  <c r="C29" i="8" s="1"/>
  <c r="B29" i="8"/>
  <c r="F27" i="10"/>
  <c r="B29" i="10"/>
  <c r="E28" i="10"/>
  <c r="D28" i="10"/>
  <c r="A29" i="10"/>
  <c r="G32" i="11"/>
  <c r="C33" i="11" s="1"/>
  <c r="A33" i="11"/>
  <c r="B34" i="11"/>
  <c r="F32" i="12" l="1"/>
  <c r="G32" i="12"/>
  <c r="C33" i="12" s="1"/>
  <c r="D33" i="12"/>
  <c r="E33" i="12"/>
  <c r="B34" i="12"/>
  <c r="A33" i="12"/>
  <c r="G28" i="10"/>
  <c r="C29" i="10" s="1"/>
  <c r="F28" i="8"/>
  <c r="F28" i="10"/>
  <c r="D34" i="11"/>
  <c r="E34" i="11"/>
  <c r="F33" i="11"/>
  <c r="D29" i="8"/>
  <c r="B30" i="8"/>
  <c r="E29" i="8"/>
  <c r="A29" i="8"/>
  <c r="A30" i="8" s="1"/>
  <c r="B30" i="10"/>
  <c r="A30" i="10" s="1"/>
  <c r="D29" i="10"/>
  <c r="E29" i="10"/>
  <c r="G33" i="11"/>
  <c r="C34" i="11" s="1"/>
  <c r="A34" i="11"/>
  <c r="B35" i="11"/>
  <c r="F33" i="12" l="1"/>
  <c r="G33" i="12"/>
  <c r="C34" i="12" s="1"/>
  <c r="D34" i="12"/>
  <c r="E34" i="12"/>
  <c r="B35" i="12"/>
  <c r="A34" i="12"/>
  <c r="G29" i="10"/>
  <c r="C30" i="10" s="1"/>
  <c r="G29" i="8"/>
  <c r="C30" i="8" s="1"/>
  <c r="F29" i="8"/>
  <c r="F29" i="10"/>
  <c r="E35" i="11"/>
  <c r="D35" i="11"/>
  <c r="E30" i="8"/>
  <c r="D30" i="8"/>
  <c r="B31" i="8"/>
  <c r="D30" i="10"/>
  <c r="B31" i="10"/>
  <c r="E30" i="10"/>
  <c r="G30" i="10" s="1"/>
  <c r="C31" i="10" s="1"/>
  <c r="F34" i="11"/>
  <c r="G34" i="11"/>
  <c r="C35" i="11" s="1"/>
  <c r="A35" i="11"/>
  <c r="B36" i="11"/>
  <c r="D35" i="12" l="1"/>
  <c r="E35" i="12"/>
  <c r="B36" i="12"/>
  <c r="A35" i="12"/>
  <c r="F34" i="12"/>
  <c r="G34" i="12"/>
  <c r="C35" i="12" s="1"/>
  <c r="G30" i="8"/>
  <c r="C31" i="8" s="1"/>
  <c r="F30" i="8"/>
  <c r="D36" i="11"/>
  <c r="E36" i="11"/>
  <c r="E31" i="8"/>
  <c r="G31" i="8" s="1"/>
  <c r="C32" i="8" s="1"/>
  <c r="B32" i="8"/>
  <c r="D31" i="8"/>
  <c r="A31" i="8"/>
  <c r="A32" i="8" s="1"/>
  <c r="D31" i="10"/>
  <c r="B32" i="10"/>
  <c r="E31" i="10"/>
  <c r="G31" i="10" s="1"/>
  <c r="C32" i="10" s="1"/>
  <c r="F30" i="10"/>
  <c r="A31" i="10"/>
  <c r="A32" i="10" s="1"/>
  <c r="F35" i="11"/>
  <c r="G35" i="11"/>
  <c r="C36" i="11" s="1"/>
  <c r="B37" i="11"/>
  <c r="A36" i="11"/>
  <c r="F35" i="12" l="1"/>
  <c r="G35" i="12"/>
  <c r="C36" i="12" s="1"/>
  <c r="D36" i="12"/>
  <c r="E36" i="12"/>
  <c r="B37" i="12"/>
  <c r="A36" i="12"/>
  <c r="F31" i="8"/>
  <c r="E37" i="11"/>
  <c r="D37" i="11"/>
  <c r="D32" i="8"/>
  <c r="E32" i="8"/>
  <c r="G32" i="8" s="1"/>
  <c r="C33" i="8" s="1"/>
  <c r="B33" i="8"/>
  <c r="F31" i="10"/>
  <c r="E32" i="10"/>
  <c r="G32" i="10" s="1"/>
  <c r="C33" i="10" s="1"/>
  <c r="D32" i="10"/>
  <c r="B33" i="10"/>
  <c r="A33" i="10"/>
  <c r="F36" i="11"/>
  <c r="G36" i="11"/>
  <c r="C37" i="11" s="1"/>
  <c r="A37" i="11"/>
  <c r="B38" i="11"/>
  <c r="G36" i="12" l="1"/>
  <c r="C37" i="12" s="1"/>
  <c r="F36" i="12"/>
  <c r="D37" i="12"/>
  <c r="E37" i="12"/>
  <c r="B38" i="12"/>
  <c r="A37" i="12"/>
  <c r="F32" i="8"/>
  <c r="F37" i="11"/>
  <c r="D38" i="11"/>
  <c r="E38" i="11"/>
  <c r="G37" i="11"/>
  <c r="C38" i="11" s="1"/>
  <c r="D33" i="8"/>
  <c r="E33" i="8"/>
  <c r="B34" i="8"/>
  <c r="A33" i="8"/>
  <c r="A34" i="8" s="1"/>
  <c r="F32" i="10"/>
  <c r="D33" i="10"/>
  <c r="E33" i="10"/>
  <c r="G33" i="10" s="1"/>
  <c r="C34" i="10" s="1"/>
  <c r="B34" i="10"/>
  <c r="B39" i="11"/>
  <c r="A38" i="11"/>
  <c r="G37" i="12" l="1"/>
  <c r="C38" i="12" s="1"/>
  <c r="F37" i="12"/>
  <c r="D38" i="12"/>
  <c r="E38" i="12"/>
  <c r="B39" i="12"/>
  <c r="A38" i="12"/>
  <c r="F33" i="10"/>
  <c r="G33" i="8"/>
  <c r="C34" i="8" s="1"/>
  <c r="F33" i="8"/>
  <c r="E39" i="11"/>
  <c r="D39" i="11"/>
  <c r="F38" i="11"/>
  <c r="G38" i="11"/>
  <c r="C39" i="11" s="1"/>
  <c r="D34" i="8"/>
  <c r="B35" i="8"/>
  <c r="E34" i="8"/>
  <c r="D34" i="10"/>
  <c r="B35" i="10"/>
  <c r="E34" i="10"/>
  <c r="A34" i="10"/>
  <c r="A35" i="10" s="1"/>
  <c r="A39" i="11"/>
  <c r="B40" i="11"/>
  <c r="F38" i="12" l="1"/>
  <c r="G38" i="12"/>
  <c r="C39" i="12" s="1"/>
  <c r="D39" i="12"/>
  <c r="E39" i="12"/>
  <c r="B40" i="12"/>
  <c r="A39" i="12"/>
  <c r="G34" i="8"/>
  <c r="C35" i="8" s="1"/>
  <c r="F34" i="8"/>
  <c r="G34" i="10"/>
  <c r="C35" i="10" s="1"/>
  <c r="F34" i="10"/>
  <c r="D40" i="11"/>
  <c r="E40" i="11"/>
  <c r="G39" i="11"/>
  <c r="C40" i="11" s="1"/>
  <c r="F39" i="11"/>
  <c r="B36" i="8"/>
  <c r="D35" i="8"/>
  <c r="E35" i="8"/>
  <c r="A35" i="8"/>
  <c r="A36" i="8" s="1"/>
  <c r="E35" i="10"/>
  <c r="D35" i="10"/>
  <c r="B36" i="10"/>
  <c r="B41" i="11"/>
  <c r="A40" i="11"/>
  <c r="G39" i="12" l="1"/>
  <c r="F39" i="12"/>
  <c r="C40" i="12"/>
  <c r="D40" i="12"/>
  <c r="E40" i="12"/>
  <c r="B41" i="12"/>
  <c r="A40" i="12"/>
  <c r="G35" i="8"/>
  <c r="C36" i="8" s="1"/>
  <c r="F35" i="10"/>
  <c r="G35" i="10"/>
  <c r="C36" i="10" s="1"/>
  <c r="F35" i="8"/>
  <c r="D41" i="11"/>
  <c r="E41" i="11"/>
  <c r="F40" i="11"/>
  <c r="G40" i="11"/>
  <c r="C41" i="11" s="1"/>
  <c r="D36" i="8"/>
  <c r="B37" i="8"/>
  <c r="E36" i="8"/>
  <c r="B37" i="10"/>
  <c r="E36" i="10"/>
  <c r="D36" i="10"/>
  <c r="A36" i="10"/>
  <c r="A37" i="10" s="1"/>
  <c r="A41" i="11"/>
  <c r="B42" i="11"/>
  <c r="D41" i="12" l="1"/>
  <c r="E41" i="12"/>
  <c r="B42" i="12"/>
  <c r="A41" i="12"/>
  <c r="G40" i="12"/>
  <c r="C41" i="12" s="1"/>
  <c r="F40" i="12"/>
  <c r="G36" i="10"/>
  <c r="C37" i="10" s="1"/>
  <c r="F36" i="10"/>
  <c r="G36" i="8"/>
  <c r="C37" i="8" s="1"/>
  <c r="F36" i="8"/>
  <c r="E42" i="11"/>
  <c r="D42" i="11"/>
  <c r="G41" i="11"/>
  <c r="C42" i="11" s="1"/>
  <c r="D37" i="8"/>
  <c r="B38" i="8"/>
  <c r="E37" i="8"/>
  <c r="A37" i="8"/>
  <c r="A38" i="8" s="1"/>
  <c r="E37" i="10"/>
  <c r="D37" i="10"/>
  <c r="B38" i="10"/>
  <c r="A38" i="10" s="1"/>
  <c r="F41" i="11"/>
  <c r="B43" i="11"/>
  <c r="A42" i="11"/>
  <c r="F41" i="12" l="1"/>
  <c r="G41" i="12"/>
  <c r="C42" i="12"/>
  <c r="D42" i="12"/>
  <c r="E42" i="12"/>
  <c r="G42" i="12" s="1"/>
  <c r="B43" i="12"/>
  <c r="A42" i="12"/>
  <c r="F37" i="10"/>
  <c r="G37" i="10"/>
  <c r="C38" i="10" s="1"/>
  <c r="G37" i="8"/>
  <c r="C38" i="8" s="1"/>
  <c r="F37" i="8"/>
  <c r="G42" i="11"/>
  <c r="C43" i="11" s="1"/>
  <c r="D43" i="11"/>
  <c r="E43" i="11"/>
  <c r="E38" i="8"/>
  <c r="B39" i="8"/>
  <c r="D38" i="8"/>
  <c r="E38" i="10"/>
  <c r="G38" i="10" s="1"/>
  <c r="C39" i="10" s="1"/>
  <c r="B39" i="10"/>
  <c r="D38" i="10"/>
  <c r="F42" i="11"/>
  <c r="A43" i="11"/>
  <c r="B44" i="11"/>
  <c r="F42" i="12" l="1"/>
  <c r="C43" i="12"/>
  <c r="D43" i="12"/>
  <c r="E43" i="12"/>
  <c r="B44" i="12"/>
  <c r="A43" i="12"/>
  <c r="F38" i="8"/>
  <c r="G38" i="8"/>
  <c r="C39" i="8" s="1"/>
  <c r="F38" i="10"/>
  <c r="D44" i="11"/>
  <c r="E44" i="11"/>
  <c r="D39" i="8"/>
  <c r="E39" i="8"/>
  <c r="B40" i="8"/>
  <c r="A39" i="8"/>
  <c r="A40" i="8" s="1"/>
  <c r="B40" i="10"/>
  <c r="D39" i="10"/>
  <c r="E39" i="10"/>
  <c r="A39" i="10"/>
  <c r="A40" i="10" s="1"/>
  <c r="F43" i="11"/>
  <c r="A44" i="11"/>
  <c r="B45" i="11"/>
  <c r="G43" i="11"/>
  <c r="C44" i="11" s="1"/>
  <c r="F43" i="12" l="1"/>
  <c r="G43" i="12"/>
  <c r="C44" i="12" s="1"/>
  <c r="G44" i="12" s="1"/>
  <c r="D44" i="12"/>
  <c r="E44" i="12"/>
  <c r="B45" i="12"/>
  <c r="A44" i="12"/>
  <c r="G39" i="8"/>
  <c r="C40" i="8" s="1"/>
  <c r="G39" i="10"/>
  <c r="C40" i="10" s="1"/>
  <c r="F39" i="10"/>
  <c r="E45" i="11"/>
  <c r="D45" i="11"/>
  <c r="G44" i="11"/>
  <c r="C45" i="11" s="1"/>
  <c r="F39" i="8"/>
  <c r="D40" i="8"/>
  <c r="E40" i="8"/>
  <c r="B41" i="8"/>
  <c r="A41" i="8"/>
  <c r="B41" i="10"/>
  <c r="E40" i="10"/>
  <c r="D40" i="10"/>
  <c r="F44" i="11"/>
  <c r="A45" i="11"/>
  <c r="B46" i="11"/>
  <c r="F44" i="12" l="1"/>
  <c r="C45" i="12"/>
  <c r="D45" i="12"/>
  <c r="E45" i="12"/>
  <c r="G45" i="12" s="1"/>
  <c r="B46" i="12"/>
  <c r="A45" i="12"/>
  <c r="G40" i="8"/>
  <c r="C41" i="8" s="1"/>
  <c r="F40" i="8"/>
  <c r="G40" i="10"/>
  <c r="C41" i="10" s="1"/>
  <c r="F40" i="10"/>
  <c r="F45" i="11"/>
  <c r="D46" i="11"/>
  <c r="E46" i="11"/>
  <c r="G45" i="11"/>
  <c r="C46" i="11" s="1"/>
  <c r="B42" i="8"/>
  <c r="E41" i="8"/>
  <c r="D41" i="8"/>
  <c r="F41" i="8" s="1"/>
  <c r="E41" i="10"/>
  <c r="D41" i="10"/>
  <c r="B42" i="10"/>
  <c r="A41" i="10"/>
  <c r="A42" i="10" s="1"/>
  <c r="B47" i="11"/>
  <c r="A46" i="11"/>
  <c r="F45" i="12" l="1"/>
  <c r="C46" i="12"/>
  <c r="D46" i="12"/>
  <c r="E46" i="12"/>
  <c r="B47" i="12"/>
  <c r="A46" i="12"/>
  <c r="F41" i="10"/>
  <c r="G41" i="10"/>
  <c r="C42" i="10" s="1"/>
  <c r="G41" i="8"/>
  <c r="C42" i="8" s="1"/>
  <c r="G46" i="11"/>
  <c r="C47" i="11" s="1"/>
  <c r="D47" i="11"/>
  <c r="E47" i="11"/>
  <c r="B43" i="8"/>
  <c r="E42" i="8"/>
  <c r="G42" i="8" s="1"/>
  <c r="C43" i="8" s="1"/>
  <c r="D42" i="8"/>
  <c r="A42" i="8"/>
  <c r="A43" i="8" s="1"/>
  <c r="B43" i="10"/>
  <c r="E42" i="10"/>
  <c r="D42" i="10"/>
  <c r="F46" i="11"/>
  <c r="A47" i="11"/>
  <c r="B48" i="11"/>
  <c r="D47" i="12" l="1"/>
  <c r="E47" i="12"/>
  <c r="B48" i="12"/>
  <c r="A47" i="12"/>
  <c r="G46" i="12"/>
  <c r="C47" i="12" s="1"/>
  <c r="F46" i="12"/>
  <c r="G42" i="10"/>
  <c r="C43" i="10" s="1"/>
  <c r="F42" i="10"/>
  <c r="F42" i="8"/>
  <c r="D48" i="11"/>
  <c r="E48" i="11"/>
  <c r="B44" i="8"/>
  <c r="D43" i="8"/>
  <c r="E43" i="8"/>
  <c r="G43" i="8" s="1"/>
  <c r="C44" i="8" s="1"/>
  <c r="E43" i="10"/>
  <c r="G43" i="10" s="1"/>
  <c r="D43" i="10"/>
  <c r="B44" i="10"/>
  <c r="A43" i="10"/>
  <c r="A44" i="10" s="1"/>
  <c r="F47" i="11"/>
  <c r="G47" i="11"/>
  <c r="C48" i="11" s="1"/>
  <c r="B49" i="11"/>
  <c r="A48" i="11"/>
  <c r="F47" i="12" l="1"/>
  <c r="G47" i="12"/>
  <c r="C48" i="12" s="1"/>
  <c r="D48" i="12"/>
  <c r="E48" i="12"/>
  <c r="B49" i="12"/>
  <c r="A48" i="12"/>
  <c r="F43" i="8"/>
  <c r="F43" i="10"/>
  <c r="D49" i="11"/>
  <c r="E49" i="11"/>
  <c r="D44" i="8"/>
  <c r="B45" i="8"/>
  <c r="E44" i="8"/>
  <c r="G44" i="8" s="1"/>
  <c r="C45" i="8" s="1"/>
  <c r="A44" i="8"/>
  <c r="A45" i="8" s="1"/>
  <c r="E44" i="10"/>
  <c r="D44" i="10"/>
  <c r="B45" i="10"/>
  <c r="A45" i="10"/>
  <c r="C44" i="10"/>
  <c r="F48" i="11"/>
  <c r="G48" i="11"/>
  <c r="C49" i="11" s="1"/>
  <c r="B50" i="11"/>
  <c r="A49" i="11"/>
  <c r="G48" i="12" l="1"/>
  <c r="C49" i="12" s="1"/>
  <c r="F48" i="12"/>
  <c r="D49" i="12"/>
  <c r="E49" i="12"/>
  <c r="B50" i="12"/>
  <c r="A49" i="12"/>
  <c r="F44" i="10"/>
  <c r="F44" i="8"/>
  <c r="G44" i="10"/>
  <c r="C45" i="10" s="1"/>
  <c r="D50" i="11"/>
  <c r="E50" i="11"/>
  <c r="D45" i="8"/>
  <c r="B46" i="8"/>
  <c r="E45" i="8"/>
  <c r="G45" i="8" s="1"/>
  <c r="C46" i="8" s="1"/>
  <c r="B46" i="10"/>
  <c r="D45" i="10"/>
  <c r="E45" i="10"/>
  <c r="G49" i="11"/>
  <c r="C50" i="11" s="1"/>
  <c r="F49" i="11"/>
  <c r="A50" i="11"/>
  <c r="B51" i="11"/>
  <c r="F49" i="12" l="1"/>
  <c r="G49" i="12"/>
  <c r="C50" i="12" s="1"/>
  <c r="D50" i="12"/>
  <c r="E50" i="12"/>
  <c r="B51" i="12"/>
  <c r="A50" i="12"/>
  <c r="G45" i="10"/>
  <c r="C46" i="10" s="1"/>
  <c r="F45" i="8"/>
  <c r="F45" i="10"/>
  <c r="G50" i="11"/>
  <c r="C51" i="11" s="1"/>
  <c r="E51" i="11"/>
  <c r="D51" i="11"/>
  <c r="F50" i="11"/>
  <c r="E46" i="8"/>
  <c r="G46" i="8" s="1"/>
  <c r="C47" i="8" s="1"/>
  <c r="B47" i="8"/>
  <c r="D46" i="8"/>
  <c r="A46" i="8"/>
  <c r="A47" i="8" s="1"/>
  <c r="D46" i="10"/>
  <c r="B47" i="10"/>
  <c r="E46" i="10"/>
  <c r="A46" i="10"/>
  <c r="A47" i="10" s="1"/>
  <c r="B52" i="11"/>
  <c r="A51" i="11"/>
  <c r="G50" i="12" l="1"/>
  <c r="C51" i="12" s="1"/>
  <c r="F50" i="12"/>
  <c r="D51" i="12"/>
  <c r="E51" i="12"/>
  <c r="B52" i="12"/>
  <c r="A51" i="12"/>
  <c r="F51" i="11"/>
  <c r="F46" i="8"/>
  <c r="G46" i="10"/>
  <c r="C47" i="10" s="1"/>
  <c r="F46" i="10"/>
  <c r="E52" i="11"/>
  <c r="D52" i="11"/>
  <c r="G51" i="11"/>
  <c r="C52" i="11" s="1"/>
  <c r="B48" i="8"/>
  <c r="D47" i="8"/>
  <c r="E47" i="8"/>
  <c r="G47" i="8" s="1"/>
  <c r="C48" i="8" s="1"/>
  <c r="E47" i="10"/>
  <c r="B48" i="10"/>
  <c r="D47" i="10"/>
  <c r="A52" i="11"/>
  <c r="B53" i="11"/>
  <c r="D52" i="12" l="1"/>
  <c r="E52" i="12"/>
  <c r="B53" i="12"/>
  <c r="A52" i="12"/>
  <c r="G51" i="12"/>
  <c r="C52" i="12" s="1"/>
  <c r="F51" i="12"/>
  <c r="F47" i="8"/>
  <c r="F47" i="10"/>
  <c r="G47" i="10"/>
  <c r="C48" i="10" s="1"/>
  <c r="F52" i="11"/>
  <c r="G52" i="11"/>
  <c r="C53" i="11" s="1"/>
  <c r="E53" i="11"/>
  <c r="D53" i="11"/>
  <c r="D48" i="8"/>
  <c r="E48" i="8"/>
  <c r="B49" i="8"/>
  <c r="A48" i="8"/>
  <c r="D48" i="10"/>
  <c r="E48" i="10"/>
  <c r="B49" i="10"/>
  <c r="A48" i="10"/>
  <c r="A49" i="10" s="1"/>
  <c r="B54" i="11"/>
  <c r="A53" i="11"/>
  <c r="G52" i="12" l="1"/>
  <c r="F52" i="12"/>
  <c r="C53" i="12"/>
  <c r="D53" i="12"/>
  <c r="E53" i="12"/>
  <c r="G53" i="12" s="1"/>
  <c r="B54" i="12"/>
  <c r="A53" i="12"/>
  <c r="G48" i="10"/>
  <c r="C49" i="10" s="1"/>
  <c r="G48" i="8"/>
  <c r="C49" i="8" s="1"/>
  <c r="F48" i="8"/>
  <c r="E54" i="11"/>
  <c r="D54" i="11"/>
  <c r="D49" i="8"/>
  <c r="E49" i="8"/>
  <c r="G49" i="8" s="1"/>
  <c r="C50" i="8" s="1"/>
  <c r="B50" i="8"/>
  <c r="A49" i="8"/>
  <c r="A50" i="8" s="1"/>
  <c r="E49" i="10"/>
  <c r="D49" i="10"/>
  <c r="F49" i="10" s="1"/>
  <c r="B50" i="10"/>
  <c r="F48" i="10"/>
  <c r="G53" i="11"/>
  <c r="C54" i="11" s="1"/>
  <c r="F53" i="11"/>
  <c r="A54" i="11"/>
  <c r="B55" i="11"/>
  <c r="F53" i="12" l="1"/>
  <c r="C54" i="12"/>
  <c r="D54" i="12"/>
  <c r="E54" i="12"/>
  <c r="G54" i="12" s="1"/>
  <c r="B55" i="12"/>
  <c r="A54" i="12"/>
  <c r="G49" i="10"/>
  <c r="C50" i="10" s="1"/>
  <c r="F49" i="8"/>
  <c r="E55" i="11"/>
  <c r="D55" i="11"/>
  <c r="F54" i="11"/>
  <c r="D50" i="8"/>
  <c r="E50" i="8"/>
  <c r="B51" i="8"/>
  <c r="E50" i="10"/>
  <c r="D50" i="10"/>
  <c r="B51" i="10"/>
  <c r="A50" i="10"/>
  <c r="A51" i="10" s="1"/>
  <c r="G54" i="11"/>
  <c r="C55" i="11" s="1"/>
  <c r="B56" i="11"/>
  <c r="A55" i="11"/>
  <c r="F54" i="12" l="1"/>
  <c r="C55" i="12"/>
  <c r="D55" i="12"/>
  <c r="E55" i="12"/>
  <c r="B56" i="12"/>
  <c r="A55" i="12"/>
  <c r="G50" i="8"/>
  <c r="C51" i="8" s="1"/>
  <c r="F50" i="8"/>
  <c r="F50" i="10"/>
  <c r="G50" i="10"/>
  <c r="C51" i="10" s="1"/>
  <c r="D56" i="11"/>
  <c r="E56" i="11"/>
  <c r="D51" i="8"/>
  <c r="E51" i="8"/>
  <c r="G51" i="8" s="1"/>
  <c r="C52" i="8" s="1"/>
  <c r="B52" i="8"/>
  <c r="A51" i="8"/>
  <c r="A52" i="8" s="1"/>
  <c r="B52" i="10"/>
  <c r="D51" i="10"/>
  <c r="E51" i="10"/>
  <c r="G51" i="10" s="1"/>
  <c r="C52" i="10" s="1"/>
  <c r="G55" i="11"/>
  <c r="C56" i="11" s="1"/>
  <c r="F55" i="11"/>
  <c r="A56" i="11"/>
  <c r="B57" i="11"/>
  <c r="F55" i="12" l="1"/>
  <c r="G55" i="12"/>
  <c r="C56" i="12" s="1"/>
  <c r="D56" i="12"/>
  <c r="E56" i="12"/>
  <c r="B57" i="12"/>
  <c r="A56" i="12"/>
  <c r="F51" i="8"/>
  <c r="F51" i="10"/>
  <c r="D57" i="11"/>
  <c r="E57" i="11"/>
  <c r="D52" i="8"/>
  <c r="B53" i="8"/>
  <c r="E52" i="8"/>
  <c r="G52" i="8" s="1"/>
  <c r="C53" i="8" s="1"/>
  <c r="B53" i="10"/>
  <c r="E52" i="10"/>
  <c r="D52" i="10"/>
  <c r="A52" i="10"/>
  <c r="A53" i="10" s="1"/>
  <c r="G56" i="11"/>
  <c r="C57" i="11" s="1"/>
  <c r="F56" i="11"/>
  <c r="B58" i="11"/>
  <c r="A57" i="11"/>
  <c r="F56" i="12" l="1"/>
  <c r="G56" i="12"/>
  <c r="C57" i="12" s="1"/>
  <c r="D57" i="12"/>
  <c r="E57" i="12"/>
  <c r="B58" i="12"/>
  <c r="A57" i="12"/>
  <c r="F52" i="8"/>
  <c r="G52" i="10"/>
  <c r="C53" i="10" s="1"/>
  <c r="F52" i="10"/>
  <c r="D58" i="11"/>
  <c r="E58" i="11"/>
  <c r="D53" i="8"/>
  <c r="B54" i="8"/>
  <c r="E53" i="8"/>
  <c r="A53" i="8"/>
  <c r="A54" i="8" s="1"/>
  <c r="E53" i="10"/>
  <c r="B54" i="10"/>
  <c r="A54" i="10" s="1"/>
  <c r="D53" i="10"/>
  <c r="F57" i="11"/>
  <c r="G57" i="11"/>
  <c r="C58" i="11" s="1"/>
  <c r="A58" i="11"/>
  <c r="B59" i="11"/>
  <c r="F57" i="12" l="1"/>
  <c r="G57" i="12"/>
  <c r="C58" i="12"/>
  <c r="D58" i="12"/>
  <c r="E58" i="12"/>
  <c r="B59" i="12"/>
  <c r="A58" i="12"/>
  <c r="F53" i="10"/>
  <c r="G53" i="10"/>
  <c r="C54" i="10" s="1"/>
  <c r="G53" i="8"/>
  <c r="C54" i="8" s="1"/>
  <c r="F53" i="8"/>
  <c r="E59" i="11"/>
  <c r="D59" i="11"/>
  <c r="G58" i="11"/>
  <c r="C59" i="11" s="1"/>
  <c r="E54" i="8"/>
  <c r="G54" i="8" s="1"/>
  <c r="C55" i="8" s="1"/>
  <c r="B55" i="8"/>
  <c r="D54" i="8"/>
  <c r="E54" i="10"/>
  <c r="B55" i="10"/>
  <c r="D54" i="10"/>
  <c r="F54" i="10" s="1"/>
  <c r="F58" i="11"/>
  <c r="B60" i="11"/>
  <c r="A59" i="11"/>
  <c r="G58" i="12" l="1"/>
  <c r="F58" i="12"/>
  <c r="C59" i="12"/>
  <c r="D59" i="12"/>
  <c r="E59" i="12"/>
  <c r="G59" i="12" s="1"/>
  <c r="B60" i="12"/>
  <c r="A59" i="12"/>
  <c r="F54" i="8"/>
  <c r="G54" i="10"/>
  <c r="C55" i="10" s="1"/>
  <c r="D60" i="11"/>
  <c r="E60" i="11"/>
  <c r="F59" i="11"/>
  <c r="D55" i="8"/>
  <c r="B56" i="8"/>
  <c r="E55" i="8"/>
  <c r="G55" i="8" s="1"/>
  <c r="C56" i="8" s="1"/>
  <c r="A55" i="8"/>
  <c r="A56" i="8" s="1"/>
  <c r="B56" i="10"/>
  <c r="D55" i="10"/>
  <c r="E55" i="10"/>
  <c r="G55" i="10" s="1"/>
  <c r="C56" i="10" s="1"/>
  <c r="A55" i="10"/>
  <c r="A56" i="10" s="1"/>
  <c r="G59" i="11"/>
  <c r="C60" i="11" s="1"/>
  <c r="B61" i="11"/>
  <c r="A60" i="11"/>
  <c r="F59" i="12" l="1"/>
  <c r="C60" i="12"/>
  <c r="D60" i="12"/>
  <c r="E60" i="12"/>
  <c r="B61" i="12"/>
  <c r="A60" i="12"/>
  <c r="F55" i="8"/>
  <c r="F55" i="10"/>
  <c r="D61" i="11"/>
  <c r="E61" i="11"/>
  <c r="D56" i="8"/>
  <c r="B57" i="8"/>
  <c r="E56" i="8"/>
  <c r="G56" i="8" s="1"/>
  <c r="C57" i="8" s="1"/>
  <c r="D56" i="10"/>
  <c r="E56" i="10"/>
  <c r="B57" i="10"/>
  <c r="G60" i="11"/>
  <c r="C61" i="11" s="1"/>
  <c r="F60" i="11"/>
  <c r="A61" i="11"/>
  <c r="B62" i="11"/>
  <c r="F60" i="12" l="1"/>
  <c r="G60" i="12"/>
  <c r="C61" i="12" s="1"/>
  <c r="D61" i="12"/>
  <c r="E61" i="12"/>
  <c r="B62" i="12"/>
  <c r="A61" i="12"/>
  <c r="G56" i="10"/>
  <c r="C57" i="10" s="1"/>
  <c r="F56" i="10"/>
  <c r="E62" i="11"/>
  <c r="D62" i="11"/>
  <c r="F61" i="11"/>
  <c r="F56" i="8"/>
  <c r="B58" i="8"/>
  <c r="D57" i="8"/>
  <c r="E57" i="8"/>
  <c r="G57" i="8" s="1"/>
  <c r="C58" i="8" s="1"/>
  <c r="A57" i="8"/>
  <c r="A58" i="8" s="1"/>
  <c r="D57" i="10"/>
  <c r="B58" i="10"/>
  <c r="E57" i="10"/>
  <c r="G57" i="10" s="1"/>
  <c r="C58" i="10" s="1"/>
  <c r="A57" i="10"/>
  <c r="A58" i="10" s="1"/>
  <c r="G61" i="11"/>
  <c r="C62" i="11" s="1"/>
  <c r="A62" i="11"/>
  <c r="B63" i="11"/>
  <c r="G61" i="12" l="1"/>
  <c r="F61" i="12"/>
  <c r="C62" i="12"/>
  <c r="D62" i="12"/>
  <c r="E62" i="12"/>
  <c r="B63" i="12"/>
  <c r="A62" i="12"/>
  <c r="F57" i="8"/>
  <c r="F57" i="10"/>
  <c r="D63" i="11"/>
  <c r="E63" i="11"/>
  <c r="F62" i="11"/>
  <c r="G62" i="11"/>
  <c r="C63" i="11" s="1"/>
  <c r="B59" i="8"/>
  <c r="E58" i="8"/>
  <c r="G58" i="8" s="1"/>
  <c r="C59" i="8" s="1"/>
  <c r="D58" i="8"/>
  <c r="D58" i="10"/>
  <c r="B59" i="10"/>
  <c r="E58" i="10"/>
  <c r="G58" i="10" s="1"/>
  <c r="C59" i="10" s="1"/>
  <c r="A63" i="11"/>
  <c r="B64" i="11"/>
  <c r="F62" i="12" l="1"/>
  <c r="G62" i="12"/>
  <c r="C63" i="12" s="1"/>
  <c r="D63" i="12"/>
  <c r="F63" i="12" s="1"/>
  <c r="E63" i="12"/>
  <c r="B64" i="12"/>
  <c r="A63" i="12"/>
  <c r="F58" i="8"/>
  <c r="D64" i="11"/>
  <c r="E64" i="11"/>
  <c r="F63" i="11"/>
  <c r="E59" i="8"/>
  <c r="G59" i="8" s="1"/>
  <c r="C60" i="8" s="1"/>
  <c r="D59" i="8"/>
  <c r="B60" i="8"/>
  <c r="A59" i="8"/>
  <c r="A60" i="8" s="1"/>
  <c r="D59" i="10"/>
  <c r="E59" i="10"/>
  <c r="G59" i="10" s="1"/>
  <c r="C60" i="10" s="1"/>
  <c r="B60" i="10"/>
  <c r="F58" i="10"/>
  <c r="A59" i="10"/>
  <c r="A60" i="10" s="1"/>
  <c r="G63" i="11"/>
  <c r="C64" i="11" s="1"/>
  <c r="B65" i="11"/>
  <c r="A64" i="11"/>
  <c r="G63" i="12" l="1"/>
  <c r="C64" i="12"/>
  <c r="D64" i="12"/>
  <c r="E64" i="12"/>
  <c r="B65" i="12"/>
  <c r="A64" i="12"/>
  <c r="F59" i="8"/>
  <c r="D65" i="11"/>
  <c r="E65" i="11"/>
  <c r="F64" i="11"/>
  <c r="D60" i="8"/>
  <c r="B61" i="8"/>
  <c r="E60" i="8"/>
  <c r="G60" i="8" s="1"/>
  <c r="B61" i="10"/>
  <c r="A61" i="10" s="1"/>
  <c r="E60" i="10"/>
  <c r="G60" i="10" s="1"/>
  <c r="C61" i="10" s="1"/>
  <c r="D60" i="10"/>
  <c r="F59" i="10"/>
  <c r="G64" i="11"/>
  <c r="C65" i="11" s="1"/>
  <c r="A65" i="11"/>
  <c r="B66" i="11"/>
  <c r="F64" i="12" l="1"/>
  <c r="G64" i="12"/>
  <c r="C65" i="12"/>
  <c r="D65" i="12"/>
  <c r="E65" i="12"/>
  <c r="B66" i="12"/>
  <c r="A65" i="12"/>
  <c r="F60" i="10"/>
  <c r="F60" i="8"/>
  <c r="D66" i="11"/>
  <c r="E66" i="11"/>
  <c r="G65" i="11"/>
  <c r="C66" i="11" s="1"/>
  <c r="F65" i="11"/>
  <c r="D61" i="8"/>
  <c r="B62" i="8"/>
  <c r="E61" i="8"/>
  <c r="C61" i="8"/>
  <c r="A61" i="8"/>
  <c r="A62" i="8" s="1"/>
  <c r="D61" i="10"/>
  <c r="E61" i="10"/>
  <c r="B62" i="10"/>
  <c r="B67" i="11"/>
  <c r="A66" i="11"/>
  <c r="F65" i="12" l="1"/>
  <c r="G65" i="12"/>
  <c r="C66" i="12" s="1"/>
  <c r="D66" i="12"/>
  <c r="E66" i="12"/>
  <c r="B67" i="12"/>
  <c r="A66" i="12"/>
  <c r="F61" i="8"/>
  <c r="G61" i="8"/>
  <c r="C62" i="8" s="1"/>
  <c r="G61" i="10"/>
  <c r="C62" i="10" s="1"/>
  <c r="F61" i="10"/>
  <c r="D67" i="11"/>
  <c r="E67" i="11"/>
  <c r="E62" i="8"/>
  <c r="D62" i="8"/>
  <c r="B63" i="8"/>
  <c r="B63" i="10"/>
  <c r="E62" i="10"/>
  <c r="D62" i="10"/>
  <c r="A62" i="10"/>
  <c r="A63" i="10" s="1"/>
  <c r="G66" i="11"/>
  <c r="C67" i="11" s="1"/>
  <c r="F66" i="11"/>
  <c r="A67" i="11"/>
  <c r="B68" i="11"/>
  <c r="F66" i="12" l="1"/>
  <c r="G66" i="12"/>
  <c r="C67" i="12" s="1"/>
  <c r="D67" i="12"/>
  <c r="E67" i="12"/>
  <c r="B68" i="12"/>
  <c r="A67" i="12"/>
  <c r="G62" i="10"/>
  <c r="C63" i="10" s="1"/>
  <c r="G62" i="8"/>
  <c r="C63" i="8" s="1"/>
  <c r="F62" i="10"/>
  <c r="F62" i="8"/>
  <c r="D68" i="11"/>
  <c r="E68" i="11"/>
  <c r="B64" i="8"/>
  <c r="D63" i="8"/>
  <c r="E63" i="8"/>
  <c r="G63" i="8" s="1"/>
  <c r="C64" i="8" s="1"/>
  <c r="A63" i="8"/>
  <c r="B64" i="10"/>
  <c r="E63" i="10"/>
  <c r="G63" i="10" s="1"/>
  <c r="C64" i="10" s="1"/>
  <c r="D63" i="10"/>
  <c r="G67" i="11"/>
  <c r="C68" i="11" s="1"/>
  <c r="F67" i="11"/>
  <c r="A68" i="11"/>
  <c r="B69" i="11"/>
  <c r="D68" i="12" l="1"/>
  <c r="E68" i="12"/>
  <c r="F68" i="12" s="1"/>
  <c r="B69" i="12"/>
  <c r="A68" i="12"/>
  <c r="F67" i="12"/>
  <c r="G67" i="12"/>
  <c r="C68" i="12" s="1"/>
  <c r="F63" i="10"/>
  <c r="E69" i="11"/>
  <c r="D69" i="11"/>
  <c r="D64" i="8"/>
  <c r="E64" i="8"/>
  <c r="G64" i="8" s="1"/>
  <c r="C65" i="8" s="1"/>
  <c r="B65" i="8"/>
  <c r="A64" i="8"/>
  <c r="A65" i="8" s="1"/>
  <c r="F63" i="8"/>
  <c r="D64" i="10"/>
  <c r="B65" i="10"/>
  <c r="E64" i="10"/>
  <c r="A64" i="10"/>
  <c r="A65" i="10" s="1"/>
  <c r="F68" i="11"/>
  <c r="G68" i="11"/>
  <c r="C69" i="11" s="1"/>
  <c r="A69" i="11"/>
  <c r="B70" i="11"/>
  <c r="G68" i="12" l="1"/>
  <c r="C69" i="12" s="1"/>
  <c r="D69" i="12"/>
  <c r="E69" i="12"/>
  <c r="B70" i="12"/>
  <c r="A69" i="12"/>
  <c r="F64" i="8"/>
  <c r="G64" i="10"/>
  <c r="C65" i="10" s="1"/>
  <c r="F64" i="10"/>
  <c r="E70" i="11"/>
  <c r="D70" i="11"/>
  <c r="G69" i="11"/>
  <c r="C70" i="11" s="1"/>
  <c r="D65" i="8"/>
  <c r="B66" i="8"/>
  <c r="E65" i="8"/>
  <c r="A66" i="8"/>
  <c r="E65" i="10"/>
  <c r="G65" i="10" s="1"/>
  <c r="C66" i="10" s="1"/>
  <c r="D65" i="10"/>
  <c r="B66" i="10"/>
  <c r="F69" i="11"/>
  <c r="B71" i="11"/>
  <c r="A70" i="11"/>
  <c r="G69" i="12" l="1"/>
  <c r="C70" i="12" s="1"/>
  <c r="F69" i="12"/>
  <c r="D70" i="12"/>
  <c r="E70" i="12"/>
  <c r="B71" i="12"/>
  <c r="A70" i="12"/>
  <c r="G65" i="8"/>
  <c r="C66" i="8" s="1"/>
  <c r="F65" i="8"/>
  <c r="F65" i="10"/>
  <c r="E71" i="11"/>
  <c r="D71" i="11"/>
  <c r="D66" i="8"/>
  <c r="E66" i="8"/>
  <c r="B67" i="8"/>
  <c r="D66" i="10"/>
  <c r="B67" i="10"/>
  <c r="E66" i="10"/>
  <c r="G66" i="10" s="1"/>
  <c r="C67" i="10" s="1"/>
  <c r="A66" i="10"/>
  <c r="A67" i="10" s="1"/>
  <c r="G70" i="11"/>
  <c r="C71" i="11" s="1"/>
  <c r="F70" i="11"/>
  <c r="A71" i="11"/>
  <c r="B72" i="11"/>
  <c r="D71" i="12" l="1"/>
  <c r="E71" i="12"/>
  <c r="F71" i="12" s="1"/>
  <c r="B72" i="12"/>
  <c r="A71" i="12"/>
  <c r="F70" i="12"/>
  <c r="G70" i="12"/>
  <c r="C71" i="12" s="1"/>
  <c r="G71" i="12" s="1"/>
  <c r="G66" i="8"/>
  <c r="C67" i="8" s="1"/>
  <c r="F66" i="8"/>
  <c r="D72" i="11"/>
  <c r="E72" i="11"/>
  <c r="E67" i="8"/>
  <c r="G67" i="8" s="1"/>
  <c r="C68" i="8" s="1"/>
  <c r="B68" i="8"/>
  <c r="D67" i="8"/>
  <c r="A67" i="8"/>
  <c r="A68" i="8" s="1"/>
  <c r="F66" i="10"/>
  <c r="D67" i="10"/>
  <c r="B68" i="10"/>
  <c r="E67" i="10"/>
  <c r="G67" i="10" s="1"/>
  <c r="C68" i="10" s="1"/>
  <c r="A68" i="10"/>
  <c r="F71" i="11"/>
  <c r="B73" i="11"/>
  <c r="A72" i="11"/>
  <c r="G71" i="11"/>
  <c r="C72" i="11" s="1"/>
  <c r="C72" i="12" l="1"/>
  <c r="D72" i="12"/>
  <c r="E72" i="12"/>
  <c r="B73" i="12"/>
  <c r="A72" i="12"/>
  <c r="F67" i="8"/>
  <c r="F67" i="10"/>
  <c r="D73" i="11"/>
  <c r="E73" i="11"/>
  <c r="D68" i="8"/>
  <c r="B69" i="8"/>
  <c r="E68" i="8"/>
  <c r="D68" i="10"/>
  <c r="B69" i="10"/>
  <c r="E68" i="10"/>
  <c r="G68" i="10" s="1"/>
  <c r="C69" i="10" s="1"/>
  <c r="G72" i="11"/>
  <c r="C73" i="11" s="1"/>
  <c r="F72" i="11"/>
  <c r="A73" i="11"/>
  <c r="B74" i="11"/>
  <c r="F72" i="12" l="1"/>
  <c r="G72" i="12"/>
  <c r="C73" i="12" s="1"/>
  <c r="D73" i="12"/>
  <c r="E73" i="12"/>
  <c r="B74" i="12"/>
  <c r="A73" i="12"/>
  <c r="F68" i="10"/>
  <c r="F68" i="8"/>
  <c r="G68" i="8"/>
  <c r="C69" i="8" s="1"/>
  <c r="G73" i="11"/>
  <c r="D74" i="11"/>
  <c r="E74" i="11"/>
  <c r="D69" i="8"/>
  <c r="E69" i="8"/>
  <c r="B70" i="8"/>
  <c r="A69" i="8"/>
  <c r="A70" i="8" s="1"/>
  <c r="E69" i="10"/>
  <c r="G69" i="10" s="1"/>
  <c r="C70" i="10" s="1"/>
  <c r="D69" i="10"/>
  <c r="F69" i="10" s="1"/>
  <c r="B70" i="10"/>
  <c r="A69" i="10"/>
  <c r="A70" i="10" s="1"/>
  <c r="F73" i="11"/>
  <c r="B75" i="11"/>
  <c r="C74" i="11"/>
  <c r="A74" i="11"/>
  <c r="G73" i="12" l="1"/>
  <c r="F73" i="12"/>
  <c r="C74" i="12"/>
  <c r="D74" i="12"/>
  <c r="E74" i="12"/>
  <c r="G74" i="12" s="1"/>
  <c r="B75" i="12"/>
  <c r="A74" i="12"/>
  <c r="G69" i="8"/>
  <c r="C70" i="8" s="1"/>
  <c r="F69" i="8"/>
  <c r="G74" i="11"/>
  <c r="C75" i="11" s="1"/>
  <c r="E75" i="11"/>
  <c r="D75" i="11"/>
  <c r="F74" i="11"/>
  <c r="B71" i="8"/>
  <c r="E70" i="8"/>
  <c r="G70" i="8" s="1"/>
  <c r="C71" i="8" s="1"/>
  <c r="D70" i="8"/>
  <c r="F70" i="8" s="1"/>
  <c r="A71" i="8"/>
  <c r="D70" i="10"/>
  <c r="E70" i="10"/>
  <c r="G70" i="10" s="1"/>
  <c r="C71" i="10" s="1"/>
  <c r="B71" i="10"/>
  <c r="A75" i="11"/>
  <c r="B76" i="11"/>
  <c r="F74" i="12" l="1"/>
  <c r="C75" i="12"/>
  <c r="D75" i="12"/>
  <c r="E75" i="12"/>
  <c r="B76" i="12"/>
  <c r="A75" i="12"/>
  <c r="F70" i="10"/>
  <c r="F75" i="11"/>
  <c r="D76" i="11"/>
  <c r="E76" i="11"/>
  <c r="G75" i="11"/>
  <c r="C76" i="11" s="1"/>
  <c r="D71" i="8"/>
  <c r="B72" i="8"/>
  <c r="E71" i="8"/>
  <c r="G71" i="8" s="1"/>
  <c r="C72" i="8" s="1"/>
  <c r="D71" i="10"/>
  <c r="B72" i="10"/>
  <c r="E71" i="10"/>
  <c r="A71" i="10"/>
  <c r="A72" i="10" s="1"/>
  <c r="B77" i="11"/>
  <c r="A76" i="11"/>
  <c r="F75" i="12" l="1"/>
  <c r="G75" i="12"/>
  <c r="C76" i="12" s="1"/>
  <c r="D76" i="12"/>
  <c r="E76" i="12"/>
  <c r="B77" i="12"/>
  <c r="A76" i="12"/>
  <c r="F71" i="8"/>
  <c r="G71" i="10"/>
  <c r="C72" i="10" s="1"/>
  <c r="F71" i="10"/>
  <c r="G76" i="11"/>
  <c r="C77" i="11" s="1"/>
  <c r="F76" i="11"/>
  <c r="D77" i="11"/>
  <c r="E77" i="11"/>
  <c r="D72" i="8"/>
  <c r="B73" i="8"/>
  <c r="E72" i="8"/>
  <c r="G72" i="8" s="1"/>
  <c r="C73" i="8" s="1"/>
  <c r="A72" i="8"/>
  <c r="A73" i="8" s="1"/>
  <c r="E72" i="10"/>
  <c r="B73" i="10"/>
  <c r="D72" i="10"/>
  <c r="A77" i="11"/>
  <c r="B78" i="11"/>
  <c r="D77" i="12" l="1"/>
  <c r="E77" i="12"/>
  <c r="F77" i="12" s="1"/>
  <c r="B78" i="12"/>
  <c r="A77" i="12"/>
  <c r="F76" i="12"/>
  <c r="G76" i="12"/>
  <c r="C77" i="12" s="1"/>
  <c r="G72" i="10"/>
  <c r="C73" i="10" s="1"/>
  <c r="F72" i="10"/>
  <c r="G77" i="11"/>
  <c r="C78" i="11" s="1"/>
  <c r="D78" i="11"/>
  <c r="E78" i="11"/>
  <c r="F72" i="8"/>
  <c r="B74" i="8"/>
  <c r="E73" i="8"/>
  <c r="G73" i="8" s="1"/>
  <c r="C74" i="8" s="1"/>
  <c r="D73" i="8"/>
  <c r="A74" i="8"/>
  <c r="D73" i="10"/>
  <c r="B74" i="10"/>
  <c r="E73" i="10"/>
  <c r="G73" i="10" s="1"/>
  <c r="C74" i="10" s="1"/>
  <c r="A73" i="10"/>
  <c r="A74" i="10" s="1"/>
  <c r="F77" i="11"/>
  <c r="B79" i="11"/>
  <c r="A78" i="11"/>
  <c r="G77" i="12" l="1"/>
  <c r="C78" i="12" s="1"/>
  <c r="D78" i="12"/>
  <c r="E78" i="12"/>
  <c r="B79" i="12"/>
  <c r="A78" i="12"/>
  <c r="F73" i="8"/>
  <c r="E79" i="11"/>
  <c r="D79" i="11"/>
  <c r="F78" i="11"/>
  <c r="E74" i="8"/>
  <c r="D74" i="8"/>
  <c r="B75" i="8"/>
  <c r="F73" i="10"/>
  <c r="E74" i="10"/>
  <c r="G74" i="10" s="1"/>
  <c r="C75" i="10" s="1"/>
  <c r="B75" i="10"/>
  <c r="D74" i="10"/>
  <c r="A75" i="10"/>
  <c r="G78" i="11"/>
  <c r="C79" i="11" s="1"/>
  <c r="B80" i="11"/>
  <c r="A79" i="11"/>
  <c r="F78" i="12" l="1"/>
  <c r="G78" i="12"/>
  <c r="C79" i="12" s="1"/>
  <c r="D79" i="12"/>
  <c r="E79" i="12"/>
  <c r="B80" i="12"/>
  <c r="A79" i="12"/>
  <c r="F74" i="10"/>
  <c r="G74" i="8"/>
  <c r="F74" i="8"/>
  <c r="E80" i="11"/>
  <c r="D80" i="11"/>
  <c r="A75" i="8"/>
  <c r="D75" i="8"/>
  <c r="B76" i="8"/>
  <c r="E75" i="8"/>
  <c r="C75" i="8"/>
  <c r="E75" i="10"/>
  <c r="G75" i="10" s="1"/>
  <c r="C76" i="10" s="1"/>
  <c r="D75" i="10"/>
  <c r="F75" i="10" s="1"/>
  <c r="B76" i="10"/>
  <c r="F79" i="11"/>
  <c r="G79" i="11"/>
  <c r="C80" i="11" s="1"/>
  <c r="A80" i="11"/>
  <c r="B81" i="11"/>
  <c r="D80" i="12" l="1"/>
  <c r="E80" i="12"/>
  <c r="B81" i="12"/>
  <c r="A80" i="12"/>
  <c r="G79" i="12"/>
  <c r="C80" i="12" s="1"/>
  <c r="G80" i="12" s="1"/>
  <c r="F79" i="12"/>
  <c r="F75" i="8"/>
  <c r="G75" i="8"/>
  <c r="C76" i="8" s="1"/>
  <c r="G76" i="8" s="1"/>
  <c r="D81" i="11"/>
  <c r="E81" i="11"/>
  <c r="G80" i="11"/>
  <c r="C81" i="11" s="1"/>
  <c r="F80" i="11"/>
  <c r="A76" i="8"/>
  <c r="E76" i="8"/>
  <c r="D76" i="8"/>
  <c r="B77" i="8"/>
  <c r="D76" i="10"/>
  <c r="E76" i="10"/>
  <c r="B77" i="10"/>
  <c r="A76" i="10"/>
  <c r="A77" i="10" s="1"/>
  <c r="A81" i="11"/>
  <c r="B82" i="11"/>
  <c r="F80" i="12" l="1"/>
  <c r="C81" i="12"/>
  <c r="D81" i="12"/>
  <c r="E81" i="12"/>
  <c r="B82" i="12"/>
  <c r="A81" i="12"/>
  <c r="F76" i="8"/>
  <c r="G76" i="10"/>
  <c r="C77" i="10" s="1"/>
  <c r="F76" i="10"/>
  <c r="D82" i="11"/>
  <c r="E82" i="11"/>
  <c r="B78" i="8"/>
  <c r="A77" i="8"/>
  <c r="E77" i="8"/>
  <c r="C77" i="8"/>
  <c r="D77" i="8"/>
  <c r="D77" i="10"/>
  <c r="B78" i="10"/>
  <c r="E77" i="10"/>
  <c r="G77" i="10" s="1"/>
  <c r="C78" i="10" s="1"/>
  <c r="G81" i="11"/>
  <c r="C82" i="11" s="1"/>
  <c r="F81" i="11"/>
  <c r="B83" i="11"/>
  <c r="A82" i="11"/>
  <c r="F81" i="12" l="1"/>
  <c r="G81" i="12"/>
  <c r="C82" i="12" s="1"/>
  <c r="D82" i="12"/>
  <c r="E82" i="12"/>
  <c r="B83" i="12"/>
  <c r="A82" i="12"/>
  <c r="F77" i="10"/>
  <c r="G77" i="8"/>
  <c r="C78" i="8" s="1"/>
  <c r="F77" i="8"/>
  <c r="D83" i="11"/>
  <c r="E83" i="11"/>
  <c r="F82" i="11"/>
  <c r="E78" i="8"/>
  <c r="B79" i="8"/>
  <c r="A78" i="8"/>
  <c r="D78" i="8"/>
  <c r="B79" i="10"/>
  <c r="E78" i="10"/>
  <c r="G78" i="10" s="1"/>
  <c r="C79" i="10" s="1"/>
  <c r="D78" i="10"/>
  <c r="A78" i="10"/>
  <c r="A79" i="10" s="1"/>
  <c r="G82" i="11"/>
  <c r="C83" i="11" s="1"/>
  <c r="A83" i="11"/>
  <c r="B84" i="11"/>
  <c r="G82" i="12" l="1"/>
  <c r="C83" i="12" s="1"/>
  <c r="F82" i="12"/>
  <c r="D83" i="12"/>
  <c r="E83" i="12"/>
  <c r="B84" i="12"/>
  <c r="A83" i="12"/>
  <c r="F78" i="8"/>
  <c r="F78" i="10"/>
  <c r="G78" i="8"/>
  <c r="E84" i="11"/>
  <c r="D84" i="11"/>
  <c r="G83" i="11"/>
  <c r="C84" i="11" s="1"/>
  <c r="F83" i="11"/>
  <c r="A79" i="8"/>
  <c r="D79" i="8"/>
  <c r="E79" i="8"/>
  <c r="B80" i="8"/>
  <c r="C79" i="8"/>
  <c r="D79" i="10"/>
  <c r="E79" i="10"/>
  <c r="G79" i="10" s="1"/>
  <c r="C80" i="10" s="1"/>
  <c r="B80" i="10"/>
  <c r="B85" i="11"/>
  <c r="A84" i="11"/>
  <c r="D84" i="12" l="1"/>
  <c r="E84" i="12"/>
  <c r="B85" i="12"/>
  <c r="A84" i="12"/>
  <c r="F83" i="12"/>
  <c r="G83" i="12"/>
  <c r="C84" i="12" s="1"/>
  <c r="G79" i="8"/>
  <c r="F79" i="8"/>
  <c r="F79" i="10"/>
  <c r="E85" i="11"/>
  <c r="D85" i="11"/>
  <c r="C80" i="8"/>
  <c r="B81" i="8"/>
  <c r="E80" i="8"/>
  <c r="A80" i="8"/>
  <c r="D80" i="8"/>
  <c r="D80" i="10"/>
  <c r="B81" i="10"/>
  <c r="E80" i="10"/>
  <c r="G80" i="10" s="1"/>
  <c r="C81" i="10" s="1"/>
  <c r="A80" i="10"/>
  <c r="A81" i="10" s="1"/>
  <c r="G84" i="11"/>
  <c r="C85" i="11" s="1"/>
  <c r="F84" i="11"/>
  <c r="A85" i="11"/>
  <c r="B86" i="11"/>
  <c r="G84" i="12" l="1"/>
  <c r="F84" i="12"/>
  <c r="C85" i="12"/>
  <c r="D85" i="12"/>
  <c r="E85" i="12"/>
  <c r="G85" i="12" s="1"/>
  <c r="B86" i="12"/>
  <c r="A85" i="12"/>
  <c r="F80" i="10"/>
  <c r="G80" i="8"/>
  <c r="F80" i="8"/>
  <c r="D86" i="11"/>
  <c r="E86" i="11"/>
  <c r="D81" i="8"/>
  <c r="B82" i="8"/>
  <c r="E81" i="8"/>
  <c r="A81" i="8"/>
  <c r="C81" i="8"/>
  <c r="E81" i="10"/>
  <c r="G81" i="10" s="1"/>
  <c r="C82" i="10" s="1"/>
  <c r="B82" i="10"/>
  <c r="D81" i="10"/>
  <c r="G85" i="11"/>
  <c r="C86" i="11" s="1"/>
  <c r="F85" i="11"/>
  <c r="A86" i="11"/>
  <c r="B87" i="11"/>
  <c r="F85" i="12" l="1"/>
  <c r="C86" i="12"/>
  <c r="D86" i="12"/>
  <c r="E86" i="12"/>
  <c r="B87" i="12"/>
  <c r="A86" i="12"/>
  <c r="F81" i="10"/>
  <c r="F86" i="11"/>
  <c r="G81" i="8"/>
  <c r="C82" i="8" s="1"/>
  <c r="F81" i="8"/>
  <c r="E87" i="11"/>
  <c r="D87" i="11"/>
  <c r="G86" i="11"/>
  <c r="C87" i="11" s="1"/>
  <c r="E82" i="8"/>
  <c r="B83" i="8"/>
  <c r="A82" i="8"/>
  <c r="D82" i="8"/>
  <c r="B83" i="10"/>
  <c r="D82" i="10"/>
  <c r="E82" i="10"/>
  <c r="G82" i="10" s="1"/>
  <c r="C83" i="10" s="1"/>
  <c r="A82" i="10"/>
  <c r="A83" i="10" s="1"/>
  <c r="A87" i="11"/>
  <c r="B88" i="11"/>
  <c r="D87" i="12" l="1"/>
  <c r="E87" i="12"/>
  <c r="F87" i="12" s="1"/>
  <c r="B88" i="12"/>
  <c r="A87" i="12"/>
  <c r="F86" i="12"/>
  <c r="G86" i="12"/>
  <c r="C87" i="12" s="1"/>
  <c r="G87" i="12" s="1"/>
  <c r="F82" i="8"/>
  <c r="G82" i="8"/>
  <c r="C83" i="8" s="1"/>
  <c r="F82" i="10"/>
  <c r="E88" i="11"/>
  <c r="D88" i="11"/>
  <c r="F87" i="11"/>
  <c r="A83" i="8"/>
  <c r="B84" i="8"/>
  <c r="D83" i="8"/>
  <c r="E83" i="8"/>
  <c r="B84" i="10"/>
  <c r="E83" i="10"/>
  <c r="G83" i="10" s="1"/>
  <c r="C84" i="10" s="1"/>
  <c r="D83" i="10"/>
  <c r="G87" i="11"/>
  <c r="C88" i="11" s="1"/>
  <c r="A88" i="11"/>
  <c r="B89" i="11"/>
  <c r="C88" i="12" l="1"/>
  <c r="D88" i="12"/>
  <c r="E88" i="12"/>
  <c r="G88" i="12" s="1"/>
  <c r="B89" i="12"/>
  <c r="A88" i="12"/>
  <c r="F83" i="10"/>
  <c r="F83" i="8"/>
  <c r="G83" i="8"/>
  <c r="C84" i="8" s="1"/>
  <c r="D89" i="11"/>
  <c r="E89" i="11"/>
  <c r="A84" i="8"/>
  <c r="E84" i="8"/>
  <c r="D84" i="8"/>
  <c r="B85" i="8"/>
  <c r="B85" i="10"/>
  <c r="E84" i="10"/>
  <c r="G84" i="10" s="1"/>
  <c r="C85" i="10" s="1"/>
  <c r="D84" i="10"/>
  <c r="A84" i="10"/>
  <c r="A85" i="10" s="1"/>
  <c r="G88" i="11"/>
  <c r="C89" i="11" s="1"/>
  <c r="F88" i="11"/>
  <c r="B90" i="11"/>
  <c r="A89" i="11"/>
  <c r="F88" i="12" l="1"/>
  <c r="C89" i="12"/>
  <c r="D89" i="12"/>
  <c r="E89" i="12"/>
  <c r="B90" i="12"/>
  <c r="A89" i="12"/>
  <c r="F84" i="10"/>
  <c r="G84" i="8"/>
  <c r="F84" i="8"/>
  <c r="E90" i="11"/>
  <c r="D90" i="11"/>
  <c r="F89" i="11"/>
  <c r="B86" i="8"/>
  <c r="D85" i="8"/>
  <c r="E85" i="8"/>
  <c r="C85" i="8"/>
  <c r="A85" i="8"/>
  <c r="D85" i="10"/>
  <c r="B86" i="10"/>
  <c r="E85" i="10"/>
  <c r="G89" i="11"/>
  <c r="C90" i="11" s="1"/>
  <c r="A90" i="11"/>
  <c r="B91" i="11"/>
  <c r="F89" i="12" l="1"/>
  <c r="G89" i="12"/>
  <c r="C90" i="12" s="1"/>
  <c r="D90" i="12"/>
  <c r="E90" i="12"/>
  <c r="B91" i="12"/>
  <c r="A90" i="12"/>
  <c r="F85" i="8"/>
  <c r="G85" i="8"/>
  <c r="F90" i="11"/>
  <c r="G85" i="10"/>
  <c r="C86" i="10" s="1"/>
  <c r="F85" i="10"/>
  <c r="D91" i="11"/>
  <c r="E91" i="11"/>
  <c r="C86" i="8"/>
  <c r="D86" i="8"/>
  <c r="E86" i="8"/>
  <c r="G86" i="8" s="1"/>
  <c r="B87" i="8"/>
  <c r="A86" i="8"/>
  <c r="B87" i="10"/>
  <c r="D86" i="10"/>
  <c r="E86" i="10"/>
  <c r="A86" i="10"/>
  <c r="A87" i="10" s="1"/>
  <c r="G90" i="11"/>
  <c r="C91" i="11" s="1"/>
  <c r="B92" i="11"/>
  <c r="A91" i="11"/>
  <c r="G90" i="12" l="1"/>
  <c r="F90" i="12"/>
  <c r="C91" i="12"/>
  <c r="D91" i="12"/>
  <c r="E91" i="12"/>
  <c r="B92" i="12"/>
  <c r="A91" i="12"/>
  <c r="G86" i="10"/>
  <c r="C87" i="10" s="1"/>
  <c r="F86" i="10"/>
  <c r="F86" i="8"/>
  <c r="F91" i="11"/>
  <c r="D92" i="11"/>
  <c r="E92" i="11"/>
  <c r="E87" i="8"/>
  <c r="A87" i="8"/>
  <c r="C87" i="8"/>
  <c r="D87" i="8"/>
  <c r="B88" i="8"/>
  <c r="B88" i="10"/>
  <c r="D87" i="10"/>
  <c r="E87" i="10"/>
  <c r="G87" i="10" s="1"/>
  <c r="C88" i="10" s="1"/>
  <c r="G91" i="11"/>
  <c r="C92" i="11" s="1"/>
  <c r="A92" i="11"/>
  <c r="B93" i="11"/>
  <c r="F91" i="12" l="1"/>
  <c r="G91" i="12"/>
  <c r="C92" i="12" s="1"/>
  <c r="D92" i="12"/>
  <c r="E92" i="12"/>
  <c r="B93" i="12"/>
  <c r="A92" i="12"/>
  <c r="F87" i="8"/>
  <c r="G87" i="8"/>
  <c r="C88" i="8" s="1"/>
  <c r="F87" i="10"/>
  <c r="F92" i="11"/>
  <c r="E93" i="11"/>
  <c r="D93" i="11"/>
  <c r="G92" i="11"/>
  <c r="C93" i="11" s="1"/>
  <c r="A88" i="8"/>
  <c r="B89" i="8"/>
  <c r="E88" i="8"/>
  <c r="D88" i="8"/>
  <c r="B89" i="10"/>
  <c r="E88" i="10"/>
  <c r="G88" i="10" s="1"/>
  <c r="C89" i="10" s="1"/>
  <c r="D88" i="10"/>
  <c r="A88" i="10"/>
  <c r="A89" i="10" s="1"/>
  <c r="B94" i="11"/>
  <c r="A93" i="11"/>
  <c r="D93" i="12" l="1"/>
  <c r="E93" i="12"/>
  <c r="B94" i="12"/>
  <c r="A93" i="12"/>
  <c r="F92" i="12"/>
  <c r="G92" i="12"/>
  <c r="C93" i="12" s="1"/>
  <c r="F88" i="8"/>
  <c r="G88" i="8"/>
  <c r="C89" i="8" s="1"/>
  <c r="F88" i="10"/>
  <c r="D94" i="11"/>
  <c r="E94" i="11"/>
  <c r="E89" i="8"/>
  <c r="B90" i="8"/>
  <c r="A89" i="8"/>
  <c r="D89" i="8"/>
  <c r="E89" i="10"/>
  <c r="G89" i="10" s="1"/>
  <c r="C90" i="10" s="1"/>
  <c r="D89" i="10"/>
  <c r="B90" i="10"/>
  <c r="G93" i="11"/>
  <c r="C94" i="11" s="1"/>
  <c r="F93" i="11"/>
  <c r="B95" i="11"/>
  <c r="A94" i="11"/>
  <c r="G93" i="12" l="1"/>
  <c r="C94" i="12" s="1"/>
  <c r="F93" i="12"/>
  <c r="D94" i="12"/>
  <c r="E94" i="12"/>
  <c r="B95" i="12"/>
  <c r="A94" i="12"/>
  <c r="F89" i="10"/>
  <c r="G89" i="8"/>
  <c r="C90" i="8" s="1"/>
  <c r="F89" i="8"/>
  <c r="E95" i="11"/>
  <c r="D95" i="11"/>
  <c r="G94" i="11"/>
  <c r="C95" i="11" s="1"/>
  <c r="F94" i="11"/>
  <c r="D90" i="8"/>
  <c r="E90" i="8"/>
  <c r="A90" i="8"/>
  <c r="B91" i="8"/>
  <c r="B91" i="10"/>
  <c r="D90" i="10"/>
  <c r="E90" i="10"/>
  <c r="G90" i="10" s="1"/>
  <c r="C91" i="10" s="1"/>
  <c r="A90" i="10"/>
  <c r="A91" i="10" s="1"/>
  <c r="A95" i="11"/>
  <c r="B96" i="11"/>
  <c r="F94" i="12" l="1"/>
  <c r="G94" i="12"/>
  <c r="C95" i="12" s="1"/>
  <c r="D95" i="12"/>
  <c r="E95" i="12"/>
  <c r="B96" i="12"/>
  <c r="A95" i="12"/>
  <c r="F90" i="10"/>
  <c r="G90" i="8"/>
  <c r="C91" i="8" s="1"/>
  <c r="F90" i="8"/>
  <c r="E96" i="11"/>
  <c r="D96" i="11"/>
  <c r="G95" i="11"/>
  <c r="C96" i="11" s="1"/>
  <c r="A91" i="8"/>
  <c r="D91" i="8"/>
  <c r="E91" i="8"/>
  <c r="B92" i="8"/>
  <c r="E91" i="10"/>
  <c r="B92" i="10"/>
  <c r="D91" i="10"/>
  <c r="F95" i="11"/>
  <c r="B97" i="11"/>
  <c r="A96" i="11"/>
  <c r="D96" i="12" l="1"/>
  <c r="E96" i="12"/>
  <c r="B97" i="12"/>
  <c r="A96" i="12"/>
  <c r="F95" i="12"/>
  <c r="G95" i="12"/>
  <c r="C96" i="12" s="1"/>
  <c r="G91" i="8"/>
  <c r="G91" i="10"/>
  <c r="C92" i="10" s="1"/>
  <c r="F91" i="10"/>
  <c r="F91" i="8"/>
  <c r="D97" i="11"/>
  <c r="E97" i="11"/>
  <c r="F96" i="11"/>
  <c r="A92" i="8"/>
  <c r="E92" i="8"/>
  <c r="D92" i="8"/>
  <c r="F92" i="8" s="1"/>
  <c r="C92" i="8"/>
  <c r="G92" i="8" s="1"/>
  <c r="B93" i="8"/>
  <c r="E92" i="10"/>
  <c r="G92" i="10" s="1"/>
  <c r="C93" i="10" s="1"/>
  <c r="D92" i="10"/>
  <c r="B93" i="10"/>
  <c r="A92" i="10"/>
  <c r="A93" i="10" s="1"/>
  <c r="G96" i="11"/>
  <c r="C97" i="11" s="1"/>
  <c r="A97" i="11"/>
  <c r="B98" i="11"/>
  <c r="F96" i="12" l="1"/>
  <c r="G96" i="12"/>
  <c r="C97" i="12"/>
  <c r="D97" i="12"/>
  <c r="E97" i="12"/>
  <c r="B98" i="12"/>
  <c r="A97" i="12"/>
  <c r="F92" i="10"/>
  <c r="D98" i="11"/>
  <c r="E98" i="11"/>
  <c r="C93" i="8"/>
  <c r="A93" i="8"/>
  <c r="D93" i="8"/>
  <c r="B94" i="8"/>
  <c r="E93" i="8"/>
  <c r="D93" i="10"/>
  <c r="E93" i="10"/>
  <c r="B94" i="10"/>
  <c r="F97" i="11"/>
  <c r="G97" i="11"/>
  <c r="C98" i="11" s="1"/>
  <c r="B99" i="11"/>
  <c r="A98" i="11"/>
  <c r="F97" i="12" l="1"/>
  <c r="G97" i="12"/>
  <c r="C98" i="12"/>
  <c r="D98" i="12"/>
  <c r="E98" i="12"/>
  <c r="G98" i="12" s="1"/>
  <c r="B99" i="12"/>
  <c r="A98" i="12"/>
  <c r="G93" i="8"/>
  <c r="C94" i="8" s="1"/>
  <c r="F93" i="8"/>
  <c r="G93" i="10"/>
  <c r="C94" i="10" s="1"/>
  <c r="F93" i="10"/>
  <c r="D99" i="11"/>
  <c r="E99" i="11"/>
  <c r="D94" i="8"/>
  <c r="E94" i="8"/>
  <c r="B95" i="8"/>
  <c r="A94" i="8"/>
  <c r="B95" i="10"/>
  <c r="D94" i="10"/>
  <c r="E94" i="10"/>
  <c r="A94" i="10"/>
  <c r="A95" i="10" s="1"/>
  <c r="F98" i="11"/>
  <c r="G98" i="11"/>
  <c r="C99" i="11" s="1"/>
  <c r="A99" i="11"/>
  <c r="B100" i="11"/>
  <c r="F98" i="12" l="1"/>
  <c r="C99" i="12"/>
  <c r="D99" i="12"/>
  <c r="E99" i="12"/>
  <c r="B100" i="12"/>
  <c r="A99" i="12"/>
  <c r="G94" i="10"/>
  <c r="C95" i="10" s="1"/>
  <c r="F94" i="8"/>
  <c r="G94" i="8"/>
  <c r="C95" i="8" s="1"/>
  <c r="F94" i="10"/>
  <c r="D100" i="11"/>
  <c r="E100" i="11"/>
  <c r="G99" i="11"/>
  <c r="C100" i="11" s="1"/>
  <c r="B96" i="8"/>
  <c r="E95" i="8"/>
  <c r="D95" i="8"/>
  <c r="A95" i="8"/>
  <c r="A96" i="10"/>
  <c r="D95" i="10"/>
  <c r="E95" i="10"/>
  <c r="G95" i="10" s="1"/>
  <c r="C96" i="10" s="1"/>
  <c r="B96" i="10"/>
  <c r="F99" i="11"/>
  <c r="B101" i="11"/>
  <c r="A100" i="11"/>
  <c r="D100" i="12" l="1"/>
  <c r="E100" i="12"/>
  <c r="B101" i="12"/>
  <c r="A100" i="12"/>
  <c r="F99" i="12"/>
  <c r="G99" i="12"/>
  <c r="C100" i="12" s="1"/>
  <c r="G100" i="12" s="1"/>
  <c r="F95" i="8"/>
  <c r="G95" i="8"/>
  <c r="C96" i="8" s="1"/>
  <c r="F95" i="10"/>
  <c r="F100" i="11"/>
  <c r="E101" i="11"/>
  <c r="D101" i="11"/>
  <c r="G100" i="11"/>
  <c r="C101" i="11" s="1"/>
  <c r="D96" i="8"/>
  <c r="B97" i="8"/>
  <c r="E96" i="8"/>
  <c r="A96" i="8"/>
  <c r="E96" i="10"/>
  <c r="D96" i="10"/>
  <c r="B97" i="10"/>
  <c r="A101" i="11"/>
  <c r="B102" i="11"/>
  <c r="F100" i="12" l="1"/>
  <c r="C101" i="12"/>
  <c r="D101" i="12"/>
  <c r="E101" i="12"/>
  <c r="G101" i="12" s="1"/>
  <c r="B102" i="12"/>
  <c r="A101" i="12"/>
  <c r="F96" i="8"/>
  <c r="G96" i="8"/>
  <c r="C97" i="8" s="1"/>
  <c r="G96" i="10"/>
  <c r="C97" i="10" s="1"/>
  <c r="F96" i="10"/>
  <c r="D102" i="11"/>
  <c r="E102" i="11"/>
  <c r="F101" i="11"/>
  <c r="G101" i="11"/>
  <c r="C102" i="11" s="1"/>
  <c r="B98" i="8"/>
  <c r="A97" i="8"/>
  <c r="D97" i="8"/>
  <c r="E97" i="8"/>
  <c r="D97" i="10"/>
  <c r="E97" i="10"/>
  <c r="B98" i="10"/>
  <c r="A97" i="10"/>
  <c r="A98" i="10" s="1"/>
  <c r="A102" i="11"/>
  <c r="B103" i="11"/>
  <c r="F101" i="12" l="1"/>
  <c r="C102" i="12"/>
  <c r="D102" i="12"/>
  <c r="E102" i="12"/>
  <c r="B103" i="12"/>
  <c r="A102" i="12"/>
  <c r="F97" i="8"/>
  <c r="G97" i="8"/>
  <c r="C98" i="8" s="1"/>
  <c r="F97" i="10"/>
  <c r="D103" i="11"/>
  <c r="E103" i="11"/>
  <c r="G102" i="11"/>
  <c r="C103" i="11" s="1"/>
  <c r="E98" i="8"/>
  <c r="B99" i="8"/>
  <c r="A98" i="8"/>
  <c r="D98" i="8"/>
  <c r="G97" i="10"/>
  <c r="C98" i="10" s="1"/>
  <c r="B99" i="10"/>
  <c r="D98" i="10"/>
  <c r="E98" i="10"/>
  <c r="F102" i="11"/>
  <c r="B104" i="11"/>
  <c r="A103" i="11"/>
  <c r="F102" i="12" l="1"/>
  <c r="G102" i="12"/>
  <c r="C103" i="12" s="1"/>
  <c r="D103" i="12"/>
  <c r="E103" i="12"/>
  <c r="B104" i="12"/>
  <c r="A103" i="12"/>
  <c r="F98" i="8"/>
  <c r="G98" i="8"/>
  <c r="C99" i="8" s="1"/>
  <c r="F98" i="10"/>
  <c r="E104" i="11"/>
  <c r="D104" i="11"/>
  <c r="E99" i="8"/>
  <c r="B100" i="8"/>
  <c r="A99" i="8"/>
  <c r="D99" i="8"/>
  <c r="F99" i="8" s="1"/>
  <c r="B100" i="10"/>
  <c r="D99" i="10"/>
  <c r="E99" i="10"/>
  <c r="A99" i="10"/>
  <c r="A100" i="10" s="1"/>
  <c r="G98" i="10"/>
  <c r="C99" i="10" s="1"/>
  <c r="G103" i="11"/>
  <c r="C104" i="11" s="1"/>
  <c r="F103" i="11"/>
  <c r="A104" i="11"/>
  <c r="B105" i="11"/>
  <c r="G103" i="12" l="1"/>
  <c r="C104" i="12" s="1"/>
  <c r="F103" i="12"/>
  <c r="D104" i="12"/>
  <c r="E104" i="12"/>
  <c r="B105" i="12"/>
  <c r="A104" i="12"/>
  <c r="G99" i="8"/>
  <c r="G99" i="10"/>
  <c r="C100" i="10" s="1"/>
  <c r="F99" i="10"/>
  <c r="D105" i="11"/>
  <c r="E105" i="11"/>
  <c r="B101" i="8"/>
  <c r="C100" i="8"/>
  <c r="E100" i="8"/>
  <c r="A100" i="8"/>
  <c r="D100" i="8"/>
  <c r="B101" i="10"/>
  <c r="E100" i="10"/>
  <c r="G100" i="10" s="1"/>
  <c r="C101" i="10" s="1"/>
  <c r="D100" i="10"/>
  <c r="G104" i="11"/>
  <c r="C105" i="11" s="1"/>
  <c r="F104" i="11"/>
  <c r="B106" i="11"/>
  <c r="A105" i="11"/>
  <c r="D105" i="12" l="1"/>
  <c r="E105" i="12"/>
  <c r="B106" i="12"/>
  <c r="A105" i="12"/>
  <c r="F104" i="12"/>
  <c r="G104" i="12"/>
  <c r="C105" i="12" s="1"/>
  <c r="F100" i="8"/>
  <c r="G100" i="8"/>
  <c r="C101" i="8" s="1"/>
  <c r="F100" i="10"/>
  <c r="D106" i="11"/>
  <c r="E106" i="11"/>
  <c r="D101" i="8"/>
  <c r="B102" i="8"/>
  <c r="A101" i="8"/>
  <c r="E101" i="8"/>
  <c r="B102" i="10"/>
  <c r="E101" i="10"/>
  <c r="G101" i="10" s="1"/>
  <c r="C102" i="10" s="1"/>
  <c r="D101" i="10"/>
  <c r="A101" i="10"/>
  <c r="A102" i="10" s="1"/>
  <c r="G105" i="11"/>
  <c r="C106" i="11" s="1"/>
  <c r="F105" i="11"/>
  <c r="B107" i="11"/>
  <c r="A106" i="11"/>
  <c r="F105" i="12" l="1"/>
  <c r="G105" i="12"/>
  <c r="C106" i="12"/>
  <c r="D106" i="12"/>
  <c r="E106" i="12"/>
  <c r="B107" i="12"/>
  <c r="A106" i="12"/>
  <c r="F101" i="10"/>
  <c r="F101" i="8"/>
  <c r="E107" i="11"/>
  <c r="D107" i="11"/>
  <c r="F106" i="11"/>
  <c r="A102" i="8"/>
  <c r="D102" i="8"/>
  <c r="E102" i="8"/>
  <c r="B103" i="8"/>
  <c r="G101" i="8"/>
  <c r="C102" i="8" s="1"/>
  <c r="B103" i="10"/>
  <c r="D102" i="10"/>
  <c r="E102" i="10"/>
  <c r="G106" i="11"/>
  <c r="C107" i="11" s="1"/>
  <c r="B108" i="11"/>
  <c r="A107" i="11"/>
  <c r="F106" i="12" l="1"/>
  <c r="G106" i="12"/>
  <c r="C107" i="12" s="1"/>
  <c r="D107" i="12"/>
  <c r="E107" i="12"/>
  <c r="B108" i="12"/>
  <c r="A107" i="12"/>
  <c r="G102" i="8"/>
  <c r="C103" i="8" s="1"/>
  <c r="F102" i="8"/>
  <c r="G102" i="10"/>
  <c r="C103" i="10" s="1"/>
  <c r="F102" i="10"/>
  <c r="G107" i="11"/>
  <c r="C108" i="11" s="1"/>
  <c r="D108" i="11"/>
  <c r="E108" i="11"/>
  <c r="F107" i="11"/>
  <c r="D103" i="8"/>
  <c r="B104" i="8"/>
  <c r="E103" i="8"/>
  <c r="A103" i="8"/>
  <c r="E103" i="10"/>
  <c r="B104" i="10"/>
  <c r="D103" i="10"/>
  <c r="A103" i="10"/>
  <c r="A104" i="10" s="1"/>
  <c r="B109" i="11"/>
  <c r="A108" i="11"/>
  <c r="F107" i="12" l="1"/>
  <c r="G107" i="12"/>
  <c r="C108" i="12" s="1"/>
  <c r="D108" i="12"/>
  <c r="E108" i="12"/>
  <c r="B109" i="12"/>
  <c r="A108" i="12"/>
  <c r="G103" i="10"/>
  <c r="C104" i="10" s="1"/>
  <c r="G103" i="8"/>
  <c r="F103" i="10"/>
  <c r="G108" i="11"/>
  <c r="C109" i="11" s="1"/>
  <c r="D109" i="11"/>
  <c r="E109" i="11"/>
  <c r="F103" i="8"/>
  <c r="A104" i="8"/>
  <c r="D104" i="8"/>
  <c r="B105" i="8"/>
  <c r="C104" i="8"/>
  <c r="E104" i="8"/>
  <c r="E104" i="10"/>
  <c r="G104" i="10" s="1"/>
  <c r="C105" i="10" s="1"/>
  <c r="B105" i="10"/>
  <c r="D104" i="10"/>
  <c r="A105" i="10"/>
  <c r="F108" i="11"/>
  <c r="B110" i="11"/>
  <c r="A109" i="11"/>
  <c r="D109" i="12" l="1"/>
  <c r="E109" i="12"/>
  <c r="B110" i="12"/>
  <c r="A109" i="12"/>
  <c r="F108" i="12"/>
  <c r="G108" i="12"/>
  <c r="C109" i="12" s="1"/>
  <c r="F104" i="10"/>
  <c r="G104" i="8"/>
  <c r="F104" i="8"/>
  <c r="G109" i="11"/>
  <c r="D110" i="11"/>
  <c r="E110" i="11"/>
  <c r="D105" i="8"/>
  <c r="B106" i="8"/>
  <c r="C105" i="8"/>
  <c r="E105" i="8"/>
  <c r="G105" i="8" s="1"/>
  <c r="A105" i="8"/>
  <c r="B106" i="10"/>
  <c r="E105" i="10"/>
  <c r="G105" i="10" s="1"/>
  <c r="C106" i="10" s="1"/>
  <c r="D105" i="10"/>
  <c r="F105" i="10" s="1"/>
  <c r="F109" i="11"/>
  <c r="B111" i="11"/>
  <c r="C110" i="11"/>
  <c r="A110" i="11"/>
  <c r="G109" i="12" l="1"/>
  <c r="F109" i="12"/>
  <c r="C110" i="12"/>
  <c r="D110" i="12"/>
  <c r="E110" i="12"/>
  <c r="G110" i="12" s="1"/>
  <c r="B111" i="12"/>
  <c r="A110" i="12"/>
  <c r="G110" i="11"/>
  <c r="C111" i="11" s="1"/>
  <c r="D111" i="11"/>
  <c r="E111" i="11"/>
  <c r="B107" i="8"/>
  <c r="A106" i="8"/>
  <c r="D106" i="8"/>
  <c r="E106" i="8"/>
  <c r="C106" i="8"/>
  <c r="F105" i="8"/>
  <c r="E106" i="10"/>
  <c r="G106" i="10" s="1"/>
  <c r="C107" i="10" s="1"/>
  <c r="B107" i="10"/>
  <c r="D106" i="10"/>
  <c r="A106" i="10"/>
  <c r="A107" i="10" s="1"/>
  <c r="F110" i="11"/>
  <c r="A111" i="11"/>
  <c r="B112" i="11"/>
  <c r="F110" i="12" l="1"/>
  <c r="C111" i="12"/>
  <c r="D111" i="12"/>
  <c r="E111" i="12"/>
  <c r="B112" i="12"/>
  <c r="A111" i="12"/>
  <c r="F106" i="10"/>
  <c r="F106" i="8"/>
  <c r="G106" i="8"/>
  <c r="C107" i="8" s="1"/>
  <c r="G111" i="11"/>
  <c r="C112" i="11" s="1"/>
  <c r="E112" i="11"/>
  <c r="D112" i="11"/>
  <c r="A107" i="8"/>
  <c r="E107" i="8"/>
  <c r="B108" i="8"/>
  <c r="D107" i="8"/>
  <c r="D107" i="10"/>
  <c r="B108" i="10"/>
  <c r="E107" i="10"/>
  <c r="G107" i="10" s="1"/>
  <c r="C108" i="10" s="1"/>
  <c r="F111" i="11"/>
  <c r="B113" i="11"/>
  <c r="A112" i="11"/>
  <c r="D112" i="12" l="1"/>
  <c r="E112" i="12"/>
  <c r="B113" i="12"/>
  <c r="A112" i="12"/>
  <c r="F111" i="12"/>
  <c r="G111" i="12"/>
  <c r="C112" i="12" s="1"/>
  <c r="G112" i="12" s="1"/>
  <c r="F107" i="8"/>
  <c r="G107" i="8"/>
  <c r="F107" i="10"/>
  <c r="F112" i="11"/>
  <c r="D113" i="11"/>
  <c r="E113" i="11"/>
  <c r="C108" i="8"/>
  <c r="B109" i="8"/>
  <c r="E108" i="8"/>
  <c r="G108" i="8" s="1"/>
  <c r="D108" i="8"/>
  <c r="A108" i="8"/>
  <c r="B109" i="10"/>
  <c r="E108" i="10"/>
  <c r="D108" i="10"/>
  <c r="A108" i="10"/>
  <c r="A109" i="10" s="1"/>
  <c r="G112" i="11"/>
  <c r="C113" i="11" s="1"/>
  <c r="A113" i="11"/>
  <c r="B114" i="11"/>
  <c r="F112" i="12" l="1"/>
  <c r="C113" i="12"/>
  <c r="D113" i="12"/>
  <c r="E113" i="12"/>
  <c r="B114" i="12"/>
  <c r="A113" i="12"/>
  <c r="F108" i="8"/>
  <c r="G108" i="10"/>
  <c r="C109" i="10" s="1"/>
  <c r="F108" i="10"/>
  <c r="E114" i="11"/>
  <c r="D114" i="11"/>
  <c r="F114" i="11" s="1"/>
  <c r="G113" i="11"/>
  <c r="C114" i="11" s="1"/>
  <c r="A109" i="8"/>
  <c r="C109" i="8"/>
  <c r="D109" i="8"/>
  <c r="B110" i="8"/>
  <c r="E109" i="8"/>
  <c r="G109" i="8" s="1"/>
  <c r="B110" i="10"/>
  <c r="D109" i="10"/>
  <c r="E109" i="10"/>
  <c r="G109" i="10" s="1"/>
  <c r="C110" i="10" s="1"/>
  <c r="F113" i="11"/>
  <c r="A114" i="11"/>
  <c r="B115" i="11"/>
  <c r="D114" i="12" l="1"/>
  <c r="E114" i="12"/>
  <c r="B115" i="12"/>
  <c r="A114" i="12"/>
  <c r="F113" i="12"/>
  <c r="G113" i="12"/>
  <c r="C114" i="12" s="1"/>
  <c r="G114" i="12" s="1"/>
  <c r="F109" i="8"/>
  <c r="E115" i="11"/>
  <c r="D115" i="11"/>
  <c r="A110" i="8"/>
  <c r="D110" i="8"/>
  <c r="C110" i="8"/>
  <c r="B111" i="8"/>
  <c r="E110" i="8"/>
  <c r="G110" i="8" s="1"/>
  <c r="F109" i="10"/>
  <c r="D110" i="10"/>
  <c r="B111" i="10"/>
  <c r="E110" i="10"/>
  <c r="G110" i="10" s="1"/>
  <c r="C111" i="10" s="1"/>
  <c r="A110" i="10"/>
  <c r="A111" i="10" s="1"/>
  <c r="G114" i="11"/>
  <c r="C115" i="11" s="1"/>
  <c r="B116" i="11"/>
  <c r="A115" i="11"/>
  <c r="F114" i="12" l="1"/>
  <c r="C115" i="12"/>
  <c r="D115" i="12"/>
  <c r="E115" i="12"/>
  <c r="G115" i="12" s="1"/>
  <c r="B116" i="12"/>
  <c r="A115" i="12"/>
  <c r="D116" i="11"/>
  <c r="E116" i="11"/>
  <c r="G115" i="11"/>
  <c r="C116" i="11" s="1"/>
  <c r="F110" i="8"/>
  <c r="E111" i="8"/>
  <c r="B112" i="8"/>
  <c r="A111" i="8"/>
  <c r="C111" i="8"/>
  <c r="D111" i="8"/>
  <c r="F111" i="8" s="1"/>
  <c r="B112" i="10"/>
  <c r="D111" i="10"/>
  <c r="E111" i="10"/>
  <c r="G111" i="10" s="1"/>
  <c r="C112" i="10" s="1"/>
  <c r="A112" i="10"/>
  <c r="F110" i="10"/>
  <c r="F115" i="11"/>
  <c r="A116" i="11"/>
  <c r="B117" i="11"/>
  <c r="F115" i="12" l="1"/>
  <c r="C116" i="12"/>
  <c r="D116" i="12"/>
  <c r="E116" i="12"/>
  <c r="G116" i="12" s="1"/>
  <c r="B117" i="12"/>
  <c r="A116" i="12"/>
  <c r="G111" i="8"/>
  <c r="C112" i="8" s="1"/>
  <c r="F111" i="10"/>
  <c r="D117" i="11"/>
  <c r="E117" i="11"/>
  <c r="F116" i="11"/>
  <c r="A112" i="8"/>
  <c r="B113" i="8"/>
  <c r="E112" i="8"/>
  <c r="D112" i="8"/>
  <c r="B113" i="10"/>
  <c r="E112" i="10"/>
  <c r="G112" i="10" s="1"/>
  <c r="C113" i="10" s="1"/>
  <c r="D112" i="10"/>
  <c r="G116" i="11"/>
  <c r="C117" i="11" s="1"/>
  <c r="B118" i="11"/>
  <c r="A117" i="11"/>
  <c r="F116" i="12" l="1"/>
  <c r="C117" i="12"/>
  <c r="D117" i="12"/>
  <c r="E117" i="12"/>
  <c r="B118" i="12"/>
  <c r="A117" i="12"/>
  <c r="F112" i="10"/>
  <c r="G112" i="8"/>
  <c r="C113" i="8" s="1"/>
  <c r="F112" i="8"/>
  <c r="D118" i="11"/>
  <c r="E118" i="11"/>
  <c r="E113" i="8"/>
  <c r="D113" i="8"/>
  <c r="A113" i="8"/>
  <c r="B114" i="8"/>
  <c r="D113" i="10"/>
  <c r="E113" i="10"/>
  <c r="B114" i="10"/>
  <c r="A113" i="10"/>
  <c r="G117" i="11"/>
  <c r="C118" i="11" s="1"/>
  <c r="F117" i="11"/>
  <c r="B119" i="11"/>
  <c r="A118" i="11"/>
  <c r="F117" i="12" l="1"/>
  <c r="G117" i="12"/>
  <c r="C118" i="12" s="1"/>
  <c r="D118" i="12"/>
  <c r="E118" i="12"/>
  <c r="B119" i="12"/>
  <c r="A118" i="12"/>
  <c r="F113" i="8"/>
  <c r="G113" i="8"/>
  <c r="C114" i="8" s="1"/>
  <c r="G113" i="10"/>
  <c r="C114" i="10" s="1"/>
  <c r="F113" i="10"/>
  <c r="D119" i="11"/>
  <c r="E119" i="11"/>
  <c r="F118" i="11"/>
  <c r="E114" i="8"/>
  <c r="D114" i="8"/>
  <c r="B115" i="8"/>
  <c r="A114" i="8"/>
  <c r="B115" i="10"/>
  <c r="E114" i="10"/>
  <c r="D114" i="10"/>
  <c r="A114" i="10"/>
  <c r="A115" i="10" s="1"/>
  <c r="G118" i="11"/>
  <c r="C119" i="11" s="1"/>
  <c r="B120" i="11"/>
  <c r="A119" i="11"/>
  <c r="D119" i="12" l="1"/>
  <c r="E119" i="12"/>
  <c r="B120" i="12"/>
  <c r="A119" i="12"/>
  <c r="F118" i="12"/>
  <c r="G118" i="12"/>
  <c r="C119" i="12" s="1"/>
  <c r="G119" i="12" s="1"/>
  <c r="F114" i="8"/>
  <c r="F114" i="10"/>
  <c r="G114" i="8"/>
  <c r="C115" i="8" s="1"/>
  <c r="G114" i="10"/>
  <c r="C115" i="10" s="1"/>
  <c r="E120" i="11"/>
  <c r="D120" i="11"/>
  <c r="F119" i="11"/>
  <c r="G119" i="11"/>
  <c r="C120" i="11" s="1"/>
  <c r="B116" i="8"/>
  <c r="D115" i="8"/>
  <c r="A115" i="8"/>
  <c r="E115" i="8"/>
  <c r="D115" i="10"/>
  <c r="E115" i="10"/>
  <c r="B116" i="10"/>
  <c r="B121" i="11"/>
  <c r="A120" i="11"/>
  <c r="F119" i="12" l="1"/>
  <c r="D120" i="12"/>
  <c r="A120" i="12"/>
  <c r="C120" i="12"/>
  <c r="E120" i="12"/>
  <c r="B121" i="12"/>
  <c r="G115" i="8"/>
  <c r="C116" i="8" s="1"/>
  <c r="F115" i="8"/>
  <c r="G115" i="10"/>
  <c r="C116" i="10" s="1"/>
  <c r="F115" i="10"/>
  <c r="D121" i="11"/>
  <c r="E121" i="11"/>
  <c r="B117" i="8"/>
  <c r="A116" i="8"/>
  <c r="E116" i="8"/>
  <c r="D116" i="8"/>
  <c r="E116" i="10"/>
  <c r="D116" i="10"/>
  <c r="B117" i="10"/>
  <c r="A116" i="10"/>
  <c r="A117" i="10" s="1"/>
  <c r="F120" i="11"/>
  <c r="G120" i="11"/>
  <c r="C121" i="11" s="1"/>
  <c r="B122" i="11"/>
  <c r="A121" i="11"/>
  <c r="G120" i="12" l="1"/>
  <c r="F120" i="12"/>
  <c r="D121" i="12"/>
  <c r="B122" i="12"/>
  <c r="C121" i="12"/>
  <c r="A121" i="12"/>
  <c r="E121" i="12"/>
  <c r="F116" i="10"/>
  <c r="G116" i="10"/>
  <c r="C117" i="10" s="1"/>
  <c r="F116" i="8"/>
  <c r="G116" i="8"/>
  <c r="C117" i="8" s="1"/>
  <c r="E122" i="11"/>
  <c r="D122" i="11"/>
  <c r="G121" i="11"/>
  <c r="C122" i="11" s="1"/>
  <c r="A117" i="8"/>
  <c r="D117" i="8"/>
  <c r="B118" i="8"/>
  <c r="E117" i="8"/>
  <c r="E117" i="10"/>
  <c r="B118" i="10"/>
  <c r="D117" i="10"/>
  <c r="F121" i="11"/>
  <c r="A122" i="11"/>
  <c r="B123" i="11"/>
  <c r="D122" i="12" l="1"/>
  <c r="B123" i="12"/>
  <c r="A122" i="12"/>
  <c r="E122" i="12"/>
  <c r="G121" i="12"/>
  <c r="C122" i="12" s="1"/>
  <c r="G122" i="12" s="1"/>
  <c r="F121" i="12"/>
  <c r="G117" i="10"/>
  <c r="C118" i="10" s="1"/>
  <c r="F117" i="10"/>
  <c r="F117" i="8"/>
  <c r="G117" i="8"/>
  <c r="D123" i="11"/>
  <c r="E123" i="11"/>
  <c r="F122" i="11"/>
  <c r="G122" i="11"/>
  <c r="C123" i="11" s="1"/>
  <c r="D118" i="8"/>
  <c r="E118" i="8"/>
  <c r="B119" i="8"/>
  <c r="A118" i="8"/>
  <c r="C118" i="8"/>
  <c r="E118" i="10"/>
  <c r="G118" i="10" s="1"/>
  <c r="C119" i="10" s="1"/>
  <c r="B119" i="10"/>
  <c r="D118" i="10"/>
  <c r="A118" i="10"/>
  <c r="A119" i="10" s="1"/>
  <c r="A123" i="11"/>
  <c r="B124" i="11"/>
  <c r="F122" i="12" l="1"/>
  <c r="D123" i="12"/>
  <c r="B124" i="12"/>
  <c r="E123" i="12"/>
  <c r="A123" i="12"/>
  <c r="C123" i="12"/>
  <c r="F118" i="10"/>
  <c r="G118" i="8"/>
  <c r="C119" i="8" s="1"/>
  <c r="F118" i="8"/>
  <c r="E124" i="11"/>
  <c r="D124" i="11"/>
  <c r="D119" i="8"/>
  <c r="A119" i="8"/>
  <c r="E119" i="8"/>
  <c r="B120" i="8"/>
  <c r="E119" i="10"/>
  <c r="G119" i="10" s="1"/>
  <c r="C120" i="10" s="1"/>
  <c r="B120" i="10"/>
  <c r="D119" i="10"/>
  <c r="F123" i="11"/>
  <c r="G123" i="11"/>
  <c r="C124" i="11" s="1"/>
  <c r="A124" i="11"/>
  <c r="B125" i="11"/>
  <c r="A124" i="12" l="1"/>
  <c r="E124" i="12"/>
  <c r="B125" i="12"/>
  <c r="D124" i="12"/>
  <c r="F123" i="12"/>
  <c r="G123" i="12"/>
  <c r="C124" i="12" s="1"/>
  <c r="F119" i="8"/>
  <c r="F119" i="10"/>
  <c r="F124" i="11"/>
  <c r="D125" i="11"/>
  <c r="E125" i="11"/>
  <c r="A120" i="8"/>
  <c r="E120" i="8"/>
  <c r="D120" i="8"/>
  <c r="B121" i="8"/>
  <c r="G119" i="8"/>
  <c r="C120" i="8" s="1"/>
  <c r="D120" i="10"/>
  <c r="E120" i="10"/>
  <c r="G120" i="10" s="1"/>
  <c r="C121" i="10" s="1"/>
  <c r="B121" i="10"/>
  <c r="A120" i="10"/>
  <c r="A121" i="10" s="1"/>
  <c r="G124" i="11"/>
  <c r="C125" i="11" s="1"/>
  <c r="A125" i="11"/>
  <c r="B126" i="11"/>
  <c r="G124" i="12" l="1"/>
  <c r="F124" i="12"/>
  <c r="D125" i="12"/>
  <c r="B126" i="12"/>
  <c r="E125" i="12"/>
  <c r="A125" i="12"/>
  <c r="C125" i="12"/>
  <c r="G120" i="8"/>
  <c r="C121" i="8" s="1"/>
  <c r="F120" i="8"/>
  <c r="F125" i="11"/>
  <c r="D126" i="11"/>
  <c r="E126" i="11"/>
  <c r="B122" i="8"/>
  <c r="A121" i="8"/>
  <c r="D121" i="8"/>
  <c r="E121" i="8"/>
  <c r="F120" i="10"/>
  <c r="E121" i="10"/>
  <c r="G121" i="10" s="1"/>
  <c r="C122" i="10" s="1"/>
  <c r="B122" i="10"/>
  <c r="D121" i="10"/>
  <c r="G125" i="11"/>
  <c r="C126" i="11" s="1"/>
  <c r="A126" i="11"/>
  <c r="B127" i="11"/>
  <c r="G125" i="12" l="1"/>
  <c r="C126" i="12" s="1"/>
  <c r="F125" i="12"/>
  <c r="B127" i="12"/>
  <c r="E126" i="12"/>
  <c r="A126" i="12"/>
  <c r="D126" i="12"/>
  <c r="G121" i="8"/>
  <c r="C122" i="8" s="1"/>
  <c r="F121" i="10"/>
  <c r="F121" i="8"/>
  <c r="E127" i="11"/>
  <c r="D127" i="11"/>
  <c r="G126" i="11"/>
  <c r="C127" i="11" s="1"/>
  <c r="D122" i="8"/>
  <c r="A122" i="8"/>
  <c r="E122" i="8"/>
  <c r="B123" i="8"/>
  <c r="B123" i="10"/>
  <c r="D122" i="10"/>
  <c r="E122" i="10"/>
  <c r="G122" i="10" s="1"/>
  <c r="C123" i="10" s="1"/>
  <c r="A122" i="10"/>
  <c r="A123" i="10" s="1"/>
  <c r="F126" i="11"/>
  <c r="B128" i="11"/>
  <c r="A127" i="11"/>
  <c r="F126" i="12" l="1"/>
  <c r="G126" i="12"/>
  <c r="D127" i="12"/>
  <c r="C127" i="12"/>
  <c r="E127" i="12"/>
  <c r="A127" i="12"/>
  <c r="B128" i="12"/>
  <c r="F122" i="8"/>
  <c r="G122" i="8"/>
  <c r="C123" i="8" s="1"/>
  <c r="E128" i="11"/>
  <c r="D128" i="11"/>
  <c r="F127" i="11"/>
  <c r="G127" i="11"/>
  <c r="C128" i="11" s="1"/>
  <c r="D123" i="8"/>
  <c r="A123" i="8"/>
  <c r="E123" i="8"/>
  <c r="B124" i="8"/>
  <c r="F122" i="10"/>
  <c r="E123" i="10"/>
  <c r="G123" i="10" s="1"/>
  <c r="C124" i="10" s="1"/>
  <c r="B124" i="10"/>
  <c r="D123" i="10"/>
  <c r="A128" i="11"/>
  <c r="B129" i="11"/>
  <c r="F127" i="12" l="1"/>
  <c r="G127" i="12"/>
  <c r="C128" i="12" s="1"/>
  <c r="E128" i="12"/>
  <c r="A128" i="12"/>
  <c r="D128" i="12"/>
  <c r="B129" i="12"/>
  <c r="G123" i="8"/>
  <c r="F123" i="8"/>
  <c r="F123" i="10"/>
  <c r="D129" i="11"/>
  <c r="E129" i="11"/>
  <c r="G128" i="11"/>
  <c r="C129" i="11" s="1"/>
  <c r="F128" i="11"/>
  <c r="E124" i="8"/>
  <c r="A124" i="8"/>
  <c r="D124" i="8"/>
  <c r="C124" i="8"/>
  <c r="B125" i="8"/>
  <c r="B125" i="10"/>
  <c r="E124" i="10"/>
  <c r="G124" i="10" s="1"/>
  <c r="C125" i="10" s="1"/>
  <c r="D124" i="10"/>
  <c r="A124" i="10"/>
  <c r="A125" i="10" s="1"/>
  <c r="A129" i="11"/>
  <c r="B130" i="11"/>
  <c r="G128" i="12" l="1"/>
  <c r="F128" i="12"/>
  <c r="B130" i="12"/>
  <c r="E129" i="12"/>
  <c r="A129" i="12"/>
  <c r="D129" i="12"/>
  <c r="C129" i="12"/>
  <c r="F124" i="10"/>
  <c r="F124" i="8"/>
  <c r="G124" i="8"/>
  <c r="C125" i="8" s="1"/>
  <c r="G125" i="8" s="1"/>
  <c r="F129" i="11"/>
  <c r="E130" i="11"/>
  <c r="D130" i="11"/>
  <c r="G129" i="11"/>
  <c r="C130" i="11" s="1"/>
  <c r="B126" i="8"/>
  <c r="A125" i="8"/>
  <c r="D125" i="8"/>
  <c r="E125" i="8"/>
  <c r="D125" i="10"/>
  <c r="B126" i="10"/>
  <c r="E125" i="10"/>
  <c r="G125" i="10" s="1"/>
  <c r="C126" i="10" s="1"/>
  <c r="B131" i="11"/>
  <c r="A130" i="11"/>
  <c r="F129" i="12" l="1"/>
  <c r="G129" i="12"/>
  <c r="C130" i="12" s="1"/>
  <c r="E130" i="12"/>
  <c r="A130" i="12"/>
  <c r="D130" i="12"/>
  <c r="F130" i="12" s="1"/>
  <c r="B131" i="12"/>
  <c r="F125" i="8"/>
  <c r="D131" i="11"/>
  <c r="E131" i="11"/>
  <c r="G130" i="11"/>
  <c r="C131" i="11" s="1"/>
  <c r="D126" i="8"/>
  <c r="A126" i="8"/>
  <c r="B127" i="8"/>
  <c r="E126" i="8"/>
  <c r="C126" i="8"/>
  <c r="F125" i="10"/>
  <c r="E126" i="10"/>
  <c r="G126" i="10" s="1"/>
  <c r="C127" i="10" s="1"/>
  <c r="B127" i="10"/>
  <c r="D126" i="10"/>
  <c r="F126" i="10" s="1"/>
  <c r="A126" i="10"/>
  <c r="A127" i="10" s="1"/>
  <c r="F130" i="11"/>
  <c r="B132" i="11"/>
  <c r="A131" i="11"/>
  <c r="G130" i="12" l="1"/>
  <c r="C131" i="12" s="1"/>
  <c r="D131" i="12"/>
  <c r="B132" i="12"/>
  <c r="E131" i="12"/>
  <c r="A131" i="12"/>
  <c r="F126" i="8"/>
  <c r="G126" i="8"/>
  <c r="D132" i="11"/>
  <c r="E132" i="11"/>
  <c r="G131" i="11"/>
  <c r="C132" i="11" s="1"/>
  <c r="F131" i="11"/>
  <c r="D127" i="8"/>
  <c r="E127" i="8"/>
  <c r="A127" i="8"/>
  <c r="C127" i="8"/>
  <c r="B128" i="8"/>
  <c r="E127" i="10"/>
  <c r="G127" i="10" s="1"/>
  <c r="C128" i="10" s="1"/>
  <c r="B128" i="10"/>
  <c r="D127" i="10"/>
  <c r="A128" i="10"/>
  <c r="B133" i="11"/>
  <c r="A132" i="11"/>
  <c r="G131" i="12" l="1"/>
  <c r="F131" i="12"/>
  <c r="D132" i="12"/>
  <c r="A132" i="12"/>
  <c r="E132" i="12"/>
  <c r="F132" i="12" s="1"/>
  <c r="C132" i="12"/>
  <c r="B133" i="12"/>
  <c r="F127" i="8"/>
  <c r="G127" i="8"/>
  <c r="C128" i="8" s="1"/>
  <c r="E133" i="11"/>
  <c r="D133" i="11"/>
  <c r="G132" i="11"/>
  <c r="C133" i="11" s="1"/>
  <c r="A128" i="8"/>
  <c r="B129" i="8"/>
  <c r="D128" i="8"/>
  <c r="E128" i="8"/>
  <c r="F127" i="10"/>
  <c r="B129" i="10"/>
  <c r="E128" i="10"/>
  <c r="G128" i="10" s="1"/>
  <c r="C129" i="10" s="1"/>
  <c r="D128" i="10"/>
  <c r="F132" i="11"/>
  <c r="A133" i="11"/>
  <c r="B134" i="11"/>
  <c r="G132" i="12" l="1"/>
  <c r="C133" i="12" s="1"/>
  <c r="A133" i="12"/>
  <c r="D133" i="12"/>
  <c r="B134" i="12"/>
  <c r="E133" i="12"/>
  <c r="F128" i="8"/>
  <c r="G128" i="8"/>
  <c r="F128" i="10"/>
  <c r="D134" i="11"/>
  <c r="E134" i="11"/>
  <c r="G133" i="11"/>
  <c r="C134" i="11" s="1"/>
  <c r="F133" i="11"/>
  <c r="D129" i="8"/>
  <c r="B130" i="8"/>
  <c r="E129" i="8"/>
  <c r="A129" i="8"/>
  <c r="C129" i="8"/>
  <c r="E129" i="10"/>
  <c r="G129" i="10" s="1"/>
  <c r="C130" i="10" s="1"/>
  <c r="D129" i="10"/>
  <c r="B130" i="10"/>
  <c r="A129" i="10"/>
  <c r="A130" i="10" s="1"/>
  <c r="A134" i="11"/>
  <c r="B135" i="11"/>
  <c r="G134" i="11" l="1"/>
  <c r="C135" i="11" s="1"/>
  <c r="D134" i="12"/>
  <c r="A134" i="12"/>
  <c r="B135" i="12"/>
  <c r="E134" i="12"/>
  <c r="F133" i="12"/>
  <c r="G133" i="12"/>
  <c r="C134" i="12" s="1"/>
  <c r="G134" i="12" s="1"/>
  <c r="G129" i="8"/>
  <c r="C130" i="8" s="1"/>
  <c r="F129" i="8"/>
  <c r="F129" i="10"/>
  <c r="D135" i="11"/>
  <c r="E135" i="11"/>
  <c r="F134" i="11"/>
  <c r="B131" i="8"/>
  <c r="A130" i="8"/>
  <c r="D130" i="8"/>
  <c r="E130" i="8"/>
  <c r="D130" i="10"/>
  <c r="B131" i="10"/>
  <c r="E130" i="10"/>
  <c r="G130" i="10" s="1"/>
  <c r="C131" i="10" s="1"/>
  <c r="A135" i="11"/>
  <c r="B136" i="11"/>
  <c r="F134" i="12" l="1"/>
  <c r="B136" i="12"/>
  <c r="E135" i="12"/>
  <c r="D135" i="12"/>
  <c r="A135" i="12"/>
  <c r="C135" i="12"/>
  <c r="G130" i="8"/>
  <c r="F130" i="8"/>
  <c r="E136" i="11"/>
  <c r="D136" i="11"/>
  <c r="F135" i="11"/>
  <c r="B132" i="8"/>
  <c r="C131" i="8"/>
  <c r="D131" i="8"/>
  <c r="A131" i="8"/>
  <c r="E131" i="8"/>
  <c r="G131" i="8" s="1"/>
  <c r="D131" i="10"/>
  <c r="E131" i="10"/>
  <c r="B132" i="10"/>
  <c r="A131" i="10"/>
  <c r="A132" i="10" s="1"/>
  <c r="F130" i="10"/>
  <c r="G135" i="11"/>
  <c r="C136" i="11" s="1"/>
  <c r="B137" i="11"/>
  <c r="A136" i="11"/>
  <c r="F135" i="12" l="1"/>
  <c r="G135" i="12"/>
  <c r="C136" i="12" s="1"/>
  <c r="B137" i="12"/>
  <c r="A136" i="12"/>
  <c r="E136" i="12"/>
  <c r="D136" i="12"/>
  <c r="F131" i="8"/>
  <c r="G131" i="10"/>
  <c r="C132" i="10" s="1"/>
  <c r="F131" i="10"/>
  <c r="D137" i="11"/>
  <c r="E137" i="11"/>
  <c r="G136" i="11"/>
  <c r="C137" i="11" s="1"/>
  <c r="A132" i="8"/>
  <c r="E132" i="8"/>
  <c r="G132" i="8" s="1"/>
  <c r="B133" i="8"/>
  <c r="C132" i="8"/>
  <c r="D132" i="8"/>
  <c r="E132" i="10"/>
  <c r="B133" i="10"/>
  <c r="A133" i="10" s="1"/>
  <c r="D132" i="10"/>
  <c r="F136" i="11"/>
  <c r="B138" i="11"/>
  <c r="A137" i="11"/>
  <c r="G136" i="12" l="1"/>
  <c r="F136" i="12"/>
  <c r="A137" i="12"/>
  <c r="C137" i="12"/>
  <c r="E137" i="12"/>
  <c r="D137" i="12"/>
  <c r="B138" i="12"/>
  <c r="G132" i="10"/>
  <c r="C133" i="10" s="1"/>
  <c r="F132" i="10"/>
  <c r="F132" i="8"/>
  <c r="D138" i="11"/>
  <c r="E138" i="11"/>
  <c r="G137" i="11"/>
  <c r="C138" i="11" s="1"/>
  <c r="B134" i="8"/>
  <c r="A133" i="8"/>
  <c r="E133" i="8"/>
  <c r="C133" i="8"/>
  <c r="D133" i="8"/>
  <c r="E133" i="10"/>
  <c r="G133" i="10" s="1"/>
  <c r="C134" i="10" s="1"/>
  <c r="B134" i="10"/>
  <c r="D133" i="10"/>
  <c r="F137" i="11"/>
  <c r="A138" i="11"/>
  <c r="B139" i="11"/>
  <c r="F137" i="12" l="1"/>
  <c r="G137" i="12"/>
  <c r="C138" i="12"/>
  <c r="E138" i="12"/>
  <c r="G138" i="12" s="1"/>
  <c r="B139" i="12"/>
  <c r="D138" i="12"/>
  <c r="A138" i="12"/>
  <c r="F133" i="10"/>
  <c r="G133" i="8"/>
  <c r="F133" i="8"/>
  <c r="E139" i="11"/>
  <c r="D139" i="11"/>
  <c r="F139" i="11" s="1"/>
  <c r="G138" i="11"/>
  <c r="C139" i="11" s="1"/>
  <c r="D134" i="8"/>
  <c r="E134" i="8"/>
  <c r="A134" i="8"/>
  <c r="B135" i="8"/>
  <c r="C134" i="8"/>
  <c r="D134" i="10"/>
  <c r="B135" i="10"/>
  <c r="E134" i="10"/>
  <c r="G134" i="10" s="1"/>
  <c r="A134" i="10"/>
  <c r="F138" i="11"/>
  <c r="A139" i="11"/>
  <c r="B140" i="11"/>
  <c r="F138" i="12" l="1"/>
  <c r="E139" i="12"/>
  <c r="B140" i="12"/>
  <c r="D139" i="12"/>
  <c r="A139" i="12"/>
  <c r="C139" i="12"/>
  <c r="G139" i="12" s="1"/>
  <c r="G134" i="8"/>
  <c r="F134" i="8"/>
  <c r="G139" i="11"/>
  <c r="C140" i="11" s="1"/>
  <c r="D140" i="11"/>
  <c r="E140" i="11"/>
  <c r="E135" i="8"/>
  <c r="B136" i="8"/>
  <c r="C135" i="8"/>
  <c r="A135" i="8"/>
  <c r="G135" i="8"/>
  <c r="F135" i="8"/>
  <c r="D135" i="8"/>
  <c r="F134" i="10"/>
  <c r="B136" i="10"/>
  <c r="D135" i="10"/>
  <c r="E135" i="10"/>
  <c r="A135" i="10"/>
  <c r="C135" i="10"/>
  <c r="A140" i="11"/>
  <c r="B141" i="11"/>
  <c r="F139" i="12" l="1"/>
  <c r="E140" i="12"/>
  <c r="C140" i="12"/>
  <c r="B141" i="12"/>
  <c r="G140" i="12"/>
  <c r="D140" i="12"/>
  <c r="F140" i="12" s="1"/>
  <c r="A140" i="12"/>
  <c r="G135" i="10"/>
  <c r="C136" i="10" s="1"/>
  <c r="F135" i="10"/>
  <c r="F140" i="11"/>
  <c r="E141" i="11"/>
  <c r="D141" i="11"/>
  <c r="G140" i="11"/>
  <c r="C141" i="11" s="1"/>
  <c r="C136" i="8"/>
  <c r="A136" i="8"/>
  <c r="D136" i="8"/>
  <c r="F136" i="8"/>
  <c r="B137" i="8"/>
  <c r="E136" i="8"/>
  <c r="G136" i="8"/>
  <c r="B137" i="10"/>
  <c r="A136" i="10"/>
  <c r="E136" i="10"/>
  <c r="D136" i="10"/>
  <c r="B142" i="11"/>
  <c r="A141" i="11"/>
  <c r="B142" i="12" l="1"/>
  <c r="C141" i="12"/>
  <c r="A141" i="12"/>
  <c r="E141" i="12"/>
  <c r="G141" i="12" s="1"/>
  <c r="D141" i="12"/>
  <c r="F141" i="12" s="1"/>
  <c r="G136" i="10"/>
  <c r="F136" i="10"/>
  <c r="D142" i="11"/>
  <c r="E142" i="11"/>
  <c r="F141" i="11"/>
  <c r="G141" i="11"/>
  <c r="C142" i="11" s="1"/>
  <c r="C137" i="8"/>
  <c r="E137" i="8"/>
  <c r="B138" i="8"/>
  <c r="A137" i="8"/>
  <c r="G137" i="8"/>
  <c r="D137" i="8"/>
  <c r="F137" i="8"/>
  <c r="D137" i="10"/>
  <c r="E137" i="10"/>
  <c r="C137" i="10"/>
  <c r="A137" i="10"/>
  <c r="B138" i="10"/>
  <c r="A142" i="11"/>
  <c r="B143" i="11"/>
  <c r="A142" i="12" l="1"/>
  <c r="C142" i="12"/>
  <c r="D142" i="12"/>
  <c r="B143" i="12"/>
  <c r="E142" i="12"/>
  <c r="G142" i="12" s="1"/>
  <c r="F137" i="10"/>
  <c r="G137" i="10"/>
  <c r="D143" i="11"/>
  <c r="E143" i="11"/>
  <c r="G142" i="11"/>
  <c r="C143" i="11" s="1"/>
  <c r="F142" i="11"/>
  <c r="C138" i="8"/>
  <c r="F138" i="8"/>
  <c r="A138" i="8"/>
  <c r="B139" i="8"/>
  <c r="G138" i="8"/>
  <c r="E138" i="8"/>
  <c r="D138" i="8"/>
  <c r="B139" i="10"/>
  <c r="A138" i="10"/>
  <c r="E138" i="10"/>
  <c r="D138" i="10"/>
  <c r="F138" i="10" s="1"/>
  <c r="C138" i="10"/>
  <c r="B144" i="11"/>
  <c r="A143" i="11"/>
  <c r="F142" i="12" l="1"/>
  <c r="E143" i="12"/>
  <c r="A143" i="12"/>
  <c r="C143" i="12"/>
  <c r="G143" i="12" s="1"/>
  <c r="D143" i="12"/>
  <c r="F143" i="12" s="1"/>
  <c r="B144" i="12"/>
  <c r="G138" i="10"/>
  <c r="G143" i="11"/>
  <c r="C144" i="11" s="1"/>
  <c r="E144" i="11"/>
  <c r="D144" i="11"/>
  <c r="F143" i="11"/>
  <c r="D139" i="8"/>
  <c r="F139" i="8"/>
  <c r="G139" i="8"/>
  <c r="B140" i="8"/>
  <c r="E139" i="8"/>
  <c r="A139" i="8"/>
  <c r="C139" i="8"/>
  <c r="E139" i="10"/>
  <c r="A139" i="10"/>
  <c r="C139" i="10"/>
  <c r="D139" i="10"/>
  <c r="B140" i="10"/>
  <c r="A144" i="11"/>
  <c r="B145" i="11"/>
  <c r="D144" i="12" l="1"/>
  <c r="F144" i="12" s="1"/>
  <c r="E144" i="12"/>
  <c r="G144" i="12" s="1"/>
  <c r="C144" i="12"/>
  <c r="A144" i="12"/>
  <c r="B145" i="12"/>
  <c r="F139" i="10"/>
  <c r="G139" i="10"/>
  <c r="C140" i="10" s="1"/>
  <c r="D145" i="11"/>
  <c r="E145" i="11"/>
  <c r="G144" i="11"/>
  <c r="C145" i="11" s="1"/>
  <c r="F144" i="11"/>
  <c r="B141" i="8"/>
  <c r="F140" i="8"/>
  <c r="A140" i="8"/>
  <c r="E140" i="8"/>
  <c r="G140" i="8"/>
  <c r="D140" i="8"/>
  <c r="C140" i="8"/>
  <c r="B141" i="10"/>
  <c r="D140" i="10"/>
  <c r="A140" i="10"/>
  <c r="E140" i="10"/>
  <c r="B146" i="11"/>
  <c r="A145" i="11"/>
  <c r="E145" i="12" l="1"/>
  <c r="D145" i="12"/>
  <c r="F145" i="12" s="1"/>
  <c r="A145" i="12"/>
  <c r="C145" i="12"/>
  <c r="G145" i="12"/>
  <c r="B146" i="12"/>
  <c r="G140" i="10"/>
  <c r="C141" i="10" s="1"/>
  <c r="F140" i="10"/>
  <c r="D146" i="11"/>
  <c r="E146" i="11"/>
  <c r="F145" i="11"/>
  <c r="G145" i="11"/>
  <c r="C146" i="11" s="1"/>
  <c r="C141" i="8"/>
  <c r="G141" i="8"/>
  <c r="A141" i="8"/>
  <c r="D141" i="8"/>
  <c r="E141" i="8"/>
  <c r="F141" i="8"/>
  <c r="B142" i="8"/>
  <c r="A141" i="10"/>
  <c r="E141" i="10"/>
  <c r="D141" i="10"/>
  <c r="B142" i="10"/>
  <c r="A146" i="11"/>
  <c r="B147" i="11"/>
  <c r="A146" i="12" l="1"/>
  <c r="D146" i="12"/>
  <c r="C146" i="12"/>
  <c r="E146" i="12"/>
  <c r="B147" i="12"/>
  <c r="G141" i="10"/>
  <c r="C142" i="10" s="1"/>
  <c r="F141" i="10"/>
  <c r="F146" i="11"/>
  <c r="G146" i="11"/>
  <c r="C147" i="11" s="1"/>
  <c r="D147" i="11"/>
  <c r="E147" i="11"/>
  <c r="C142" i="8"/>
  <c r="E142" i="8"/>
  <c r="F142" i="8"/>
  <c r="G142" i="8"/>
  <c r="B143" i="8"/>
  <c r="A142" i="8"/>
  <c r="D142" i="8"/>
  <c r="E142" i="10"/>
  <c r="A142" i="10"/>
  <c r="B143" i="10"/>
  <c r="D142" i="10"/>
  <c r="F142" i="10" s="1"/>
  <c r="A147" i="11"/>
  <c r="B148" i="11"/>
  <c r="F146" i="12" l="1"/>
  <c r="G146" i="12"/>
  <c r="E147" i="12"/>
  <c r="D147" i="12"/>
  <c r="F147" i="12" s="1"/>
  <c r="B148" i="12"/>
  <c r="A147" i="12"/>
  <c r="C147" i="12"/>
  <c r="G147" i="12"/>
  <c r="G142" i="10"/>
  <c r="C143" i="10" s="1"/>
  <c r="D148" i="11"/>
  <c r="E148" i="11"/>
  <c r="G147" i="11"/>
  <c r="C148" i="11" s="1"/>
  <c r="F147" i="11"/>
  <c r="E143" i="8"/>
  <c r="G143" i="8"/>
  <c r="A143" i="8"/>
  <c r="F143" i="8"/>
  <c r="D143" i="8"/>
  <c r="B144" i="8"/>
  <c r="C143" i="8"/>
  <c r="A143" i="10"/>
  <c r="D143" i="10"/>
  <c r="B144" i="10"/>
  <c r="E143" i="10"/>
  <c r="B149" i="11"/>
  <c r="A148" i="11"/>
  <c r="B149" i="12" l="1"/>
  <c r="D148" i="12"/>
  <c r="E148" i="12"/>
  <c r="F148" i="12" s="1"/>
  <c r="A148" i="12"/>
  <c r="C148" i="12"/>
  <c r="G143" i="10"/>
  <c r="C144" i="10" s="1"/>
  <c r="F143" i="10"/>
  <c r="D149" i="11"/>
  <c r="E149" i="11"/>
  <c r="G148" i="11"/>
  <c r="C149" i="11" s="1"/>
  <c r="F148" i="11"/>
  <c r="F144" i="8"/>
  <c r="B145" i="8"/>
  <c r="E144" i="8"/>
  <c r="C144" i="8"/>
  <c r="D144" i="8"/>
  <c r="G144" i="8"/>
  <c r="A144" i="8"/>
  <c r="A144" i="10"/>
  <c r="B145" i="10"/>
  <c r="E144" i="10"/>
  <c r="D144" i="10"/>
  <c r="A149" i="11"/>
  <c r="B150" i="11"/>
  <c r="G148" i="12" l="1"/>
  <c r="E149" i="12"/>
  <c r="C149" i="12"/>
  <c r="B150" i="12"/>
  <c r="A149" i="12"/>
  <c r="D149" i="12"/>
  <c r="F149" i="12" s="1"/>
  <c r="G149" i="12"/>
  <c r="F144" i="10"/>
  <c r="G144" i="10"/>
  <c r="C145" i="10" s="1"/>
  <c r="G149" i="11"/>
  <c r="C150" i="11" s="1"/>
  <c r="E150" i="11"/>
  <c r="D150" i="11"/>
  <c r="E145" i="8"/>
  <c r="B146" i="8"/>
  <c r="F145" i="8"/>
  <c r="G145" i="8"/>
  <c r="A145" i="8"/>
  <c r="C145" i="8"/>
  <c r="D145" i="8"/>
  <c r="D145" i="10"/>
  <c r="B146" i="10"/>
  <c r="E145" i="10"/>
  <c r="A145" i="10"/>
  <c r="F149" i="11"/>
  <c r="B151" i="11"/>
  <c r="A150" i="11"/>
  <c r="D150" i="12" l="1"/>
  <c r="C150" i="12"/>
  <c r="A150" i="12"/>
  <c r="E150" i="12"/>
  <c r="G150" i="12" s="1"/>
  <c r="B151" i="12"/>
  <c r="G145" i="10"/>
  <c r="F145" i="10"/>
  <c r="E151" i="11"/>
  <c r="D151" i="11"/>
  <c r="G150" i="11"/>
  <c r="C151" i="11" s="1"/>
  <c r="F150" i="11"/>
  <c r="E146" i="8"/>
  <c r="C146" i="8"/>
  <c r="D146" i="8"/>
  <c r="F146" i="8"/>
  <c r="A146" i="8"/>
  <c r="B147" i="8"/>
  <c r="G146" i="8"/>
  <c r="D146" i="10"/>
  <c r="E146" i="10"/>
  <c r="C146" i="10"/>
  <c r="A146" i="10"/>
  <c r="B147" i="10"/>
  <c r="A151" i="11"/>
  <c r="B152" i="11"/>
  <c r="F150" i="12" l="1"/>
  <c r="B152" i="12"/>
  <c r="E151" i="12"/>
  <c r="F151" i="12" s="1"/>
  <c r="D151" i="12"/>
  <c r="A151" i="12"/>
  <c r="C151" i="12"/>
  <c r="F146" i="10"/>
  <c r="G146" i="10"/>
  <c r="C147" i="10" s="1"/>
  <c r="F151" i="11"/>
  <c r="E152" i="11"/>
  <c r="D152" i="11"/>
  <c r="B148" i="8"/>
  <c r="E147" i="8"/>
  <c r="C147" i="8"/>
  <c r="G147" i="8"/>
  <c r="D147" i="8"/>
  <c r="A147" i="8"/>
  <c r="F147" i="8"/>
  <c r="D147" i="10"/>
  <c r="B148" i="10"/>
  <c r="E147" i="10"/>
  <c r="A147" i="10"/>
  <c r="G151" i="11"/>
  <c r="C152" i="11" s="1"/>
  <c r="B153" i="11"/>
  <c r="A152" i="11"/>
  <c r="G151" i="12" l="1"/>
  <c r="C152" i="12" s="1"/>
  <c r="B153" i="12"/>
  <c r="A152" i="12"/>
  <c r="D152" i="12"/>
  <c r="E152" i="12"/>
  <c r="F147" i="10"/>
  <c r="G147" i="10"/>
  <c r="C148" i="10" s="1"/>
  <c r="G152" i="11"/>
  <c r="C153" i="11" s="1"/>
  <c r="E153" i="11"/>
  <c r="D153" i="11"/>
  <c r="F152" i="11"/>
  <c r="F148" i="8"/>
  <c r="A148" i="8"/>
  <c r="C148" i="8"/>
  <c r="G148" i="8"/>
  <c r="E148" i="8"/>
  <c r="D148" i="8"/>
  <c r="B149" i="8"/>
  <c r="E148" i="10"/>
  <c r="D148" i="10"/>
  <c r="F148" i="10" s="1"/>
  <c r="B149" i="10"/>
  <c r="A148" i="10"/>
  <c r="A153" i="11"/>
  <c r="B154" i="11"/>
  <c r="G152" i="12" l="1"/>
  <c r="F152" i="12"/>
  <c r="B154" i="12"/>
  <c r="C153" i="12"/>
  <c r="E153" i="12"/>
  <c r="D153" i="12"/>
  <c r="F153" i="12" s="1"/>
  <c r="A153" i="12"/>
  <c r="F153" i="11"/>
  <c r="G148" i="10"/>
  <c r="C149" i="10" s="1"/>
  <c r="G153" i="11"/>
  <c r="C154" i="11" s="1"/>
  <c r="D154" i="11"/>
  <c r="E154" i="11"/>
  <c r="A149" i="8"/>
  <c r="G149" i="8"/>
  <c r="F149" i="8"/>
  <c r="D149" i="8"/>
  <c r="C149" i="8"/>
  <c r="B150" i="8"/>
  <c r="E149" i="8"/>
  <c r="B150" i="10"/>
  <c r="D149" i="10"/>
  <c r="A149" i="10"/>
  <c r="E149" i="10"/>
  <c r="B155" i="11"/>
  <c r="A154" i="11"/>
  <c r="G153" i="12" l="1"/>
  <c r="E154" i="12"/>
  <c r="A154" i="12"/>
  <c r="D154" i="12"/>
  <c r="F154" i="12" s="1"/>
  <c r="C154" i="12"/>
  <c r="G154" i="12"/>
  <c r="B155" i="12"/>
  <c r="G149" i="10"/>
  <c r="C150" i="10" s="1"/>
  <c r="E155" i="11"/>
  <c r="D155" i="11"/>
  <c r="F154" i="11"/>
  <c r="F150" i="8"/>
  <c r="A150" i="8"/>
  <c r="B151" i="8"/>
  <c r="C150" i="8"/>
  <c r="D150" i="8"/>
  <c r="E150" i="8"/>
  <c r="G150" i="8"/>
  <c r="F149" i="10"/>
  <c r="E150" i="10"/>
  <c r="A150" i="10"/>
  <c r="D150" i="10"/>
  <c r="B151" i="10"/>
  <c r="G154" i="11"/>
  <c r="C155" i="11" s="1"/>
  <c r="B156" i="11"/>
  <c r="A155" i="11"/>
  <c r="E155" i="12" l="1"/>
  <c r="D155" i="12"/>
  <c r="F155" i="12" s="1"/>
  <c r="B156" i="12"/>
  <c r="C155" i="12"/>
  <c r="G155" i="12" s="1"/>
  <c r="A155" i="12"/>
  <c r="G150" i="10"/>
  <c r="F150" i="10"/>
  <c r="F155" i="11"/>
  <c r="E156" i="11"/>
  <c r="D156" i="11"/>
  <c r="B152" i="8"/>
  <c r="C151" i="8"/>
  <c r="G151" i="8"/>
  <c r="A151" i="8"/>
  <c r="F151" i="8"/>
  <c r="E151" i="8"/>
  <c r="D151" i="8"/>
  <c r="E151" i="10"/>
  <c r="B152" i="10"/>
  <c r="A151" i="10"/>
  <c r="D151" i="10"/>
  <c r="C151" i="10"/>
  <c r="G155" i="11"/>
  <c r="C156" i="11" s="1"/>
  <c r="A156" i="11"/>
  <c r="B157" i="11"/>
  <c r="D156" i="12" l="1"/>
  <c r="C156" i="12"/>
  <c r="B157" i="12"/>
  <c r="E156" i="12"/>
  <c r="F156" i="12" s="1"/>
  <c r="A156" i="12"/>
  <c r="F151" i="10"/>
  <c r="G151" i="10"/>
  <c r="G156" i="11"/>
  <c r="C157" i="11" s="1"/>
  <c r="D157" i="11"/>
  <c r="E157" i="11"/>
  <c r="A152" i="8"/>
  <c r="C152" i="8"/>
  <c r="F152" i="8"/>
  <c r="D152" i="8"/>
  <c r="B153" i="8"/>
  <c r="G152" i="8"/>
  <c r="E152" i="8"/>
  <c r="E152" i="10"/>
  <c r="A152" i="10"/>
  <c r="D152" i="10"/>
  <c r="C152" i="10"/>
  <c r="B153" i="10"/>
  <c r="F156" i="11"/>
  <c r="A157" i="11"/>
  <c r="B158" i="11"/>
  <c r="G156" i="12" l="1"/>
  <c r="D157" i="12"/>
  <c r="E157" i="12"/>
  <c r="C157" i="12"/>
  <c r="G157" i="12" s="1"/>
  <c r="A157" i="12"/>
  <c r="B158" i="12"/>
  <c r="F152" i="10"/>
  <c r="G152" i="10"/>
  <c r="C153" i="10" s="1"/>
  <c r="F157" i="11"/>
  <c r="E158" i="11"/>
  <c r="D158" i="11"/>
  <c r="G157" i="11"/>
  <c r="C158" i="11" s="1"/>
  <c r="D153" i="8"/>
  <c r="A153" i="8"/>
  <c r="C153" i="8"/>
  <c r="G153" i="8"/>
  <c r="B154" i="8"/>
  <c r="E153" i="8"/>
  <c r="F153" i="8"/>
  <c r="B154" i="10"/>
  <c r="D153" i="10"/>
  <c r="A153" i="10"/>
  <c r="E153" i="10"/>
  <c r="B159" i="11"/>
  <c r="A158" i="11"/>
  <c r="F157" i="12" l="1"/>
  <c r="E158" i="12"/>
  <c r="A158" i="12"/>
  <c r="C158" i="12"/>
  <c r="G158" i="12" s="1"/>
  <c r="B159" i="12"/>
  <c r="D158" i="12"/>
  <c r="F158" i="12" s="1"/>
  <c r="F153" i="10"/>
  <c r="G153" i="10"/>
  <c r="C154" i="10" s="1"/>
  <c r="D159" i="11"/>
  <c r="E159" i="11"/>
  <c r="G154" i="8"/>
  <c r="D154" i="8"/>
  <c r="F154" i="8"/>
  <c r="B155" i="8"/>
  <c r="A154" i="8"/>
  <c r="E154" i="8"/>
  <c r="C154" i="8"/>
  <c r="B155" i="10"/>
  <c r="E154" i="10"/>
  <c r="A154" i="10"/>
  <c r="D154" i="10"/>
  <c r="F158" i="11"/>
  <c r="G158" i="11"/>
  <c r="C159" i="11" s="1"/>
  <c r="A159" i="11"/>
  <c r="B160" i="11"/>
  <c r="D159" i="12" l="1"/>
  <c r="C159" i="12"/>
  <c r="E159" i="12"/>
  <c r="G159" i="12" s="1"/>
  <c r="A159" i="12"/>
  <c r="B160" i="12"/>
  <c r="F159" i="12"/>
  <c r="F154" i="10"/>
  <c r="G154" i="10"/>
  <c r="G159" i="11"/>
  <c r="E160" i="11"/>
  <c r="D160" i="11"/>
  <c r="F159" i="11"/>
  <c r="G155" i="8"/>
  <c r="E155" i="8"/>
  <c r="A155" i="8"/>
  <c r="D155" i="8"/>
  <c r="F155" i="8"/>
  <c r="B156" i="8"/>
  <c r="C155" i="8"/>
  <c r="A155" i="10"/>
  <c r="D155" i="10"/>
  <c r="E155" i="10"/>
  <c r="C155" i="10"/>
  <c r="B156" i="10"/>
  <c r="B161" i="11"/>
  <c r="C160" i="11"/>
  <c r="A160" i="11"/>
  <c r="E160" i="12" l="1"/>
  <c r="A160" i="12"/>
  <c r="D160" i="12"/>
  <c r="F160" i="12" s="1"/>
  <c r="C160" i="12"/>
  <c r="G160" i="12" s="1"/>
  <c r="B161" i="12"/>
  <c r="G155" i="10"/>
  <c r="C156" i="10" s="1"/>
  <c r="F155" i="10"/>
  <c r="E161" i="11"/>
  <c r="D161" i="11"/>
  <c r="G160" i="11"/>
  <c r="C161" i="11" s="1"/>
  <c r="F160" i="11"/>
  <c r="A156" i="8"/>
  <c r="B157" i="8"/>
  <c r="E156" i="8"/>
  <c r="F156" i="8"/>
  <c r="G156" i="8"/>
  <c r="D156" i="8"/>
  <c r="C156" i="8"/>
  <c r="D156" i="10"/>
  <c r="B157" i="10"/>
  <c r="A156" i="10"/>
  <c r="E156" i="10"/>
  <c r="A161" i="11"/>
  <c r="B162" i="11"/>
  <c r="A161" i="12" l="1"/>
  <c r="D161" i="12"/>
  <c r="E161" i="12"/>
  <c r="B162" i="12"/>
  <c r="C161" i="12"/>
  <c r="G161" i="12" s="1"/>
  <c r="F161" i="12"/>
  <c r="F156" i="10"/>
  <c r="G156" i="10"/>
  <c r="C157" i="10" s="1"/>
  <c r="E162" i="11"/>
  <c r="D162" i="11"/>
  <c r="G161" i="11"/>
  <c r="C162" i="11" s="1"/>
  <c r="F161" i="11"/>
  <c r="C157" i="8"/>
  <c r="A157" i="8"/>
  <c r="F157" i="8"/>
  <c r="E157" i="8"/>
  <c r="G157" i="8"/>
  <c r="B158" i="8"/>
  <c r="D157" i="8"/>
  <c r="D157" i="10"/>
  <c r="E157" i="10"/>
  <c r="B158" i="10"/>
  <c r="A157" i="10"/>
  <c r="B163" i="11"/>
  <c r="A162" i="11"/>
  <c r="D162" i="12" l="1"/>
  <c r="F162" i="12" s="1"/>
  <c r="E162" i="12"/>
  <c r="A162" i="12"/>
  <c r="C162" i="12"/>
  <c r="B163" i="12"/>
  <c r="G157" i="10"/>
  <c r="F157" i="10"/>
  <c r="D163" i="11"/>
  <c r="E163" i="11"/>
  <c r="G162" i="11"/>
  <c r="C163" i="11" s="1"/>
  <c r="F162" i="11"/>
  <c r="C158" i="8"/>
  <c r="G158" i="8"/>
  <c r="D158" i="8"/>
  <c r="B159" i="8"/>
  <c r="E158" i="8"/>
  <c r="F158" i="8"/>
  <c r="A158" i="8"/>
  <c r="D158" i="10"/>
  <c r="E158" i="10"/>
  <c r="A158" i="10"/>
  <c r="B159" i="10"/>
  <c r="C158" i="10"/>
  <c r="A163" i="11"/>
  <c r="B164" i="11"/>
  <c r="G162" i="12" l="1"/>
  <c r="C163" i="12" s="1"/>
  <c r="G163" i="12" s="1"/>
  <c r="B164" i="12"/>
  <c r="E163" i="12"/>
  <c r="A163" i="12"/>
  <c r="D163" i="12"/>
  <c r="F163" i="12" s="1"/>
  <c r="G158" i="10"/>
  <c r="C159" i="10" s="1"/>
  <c r="F158" i="10"/>
  <c r="D164" i="11"/>
  <c r="E164" i="11"/>
  <c r="G163" i="11"/>
  <c r="C164" i="11" s="1"/>
  <c r="F163" i="11"/>
  <c r="C159" i="8"/>
  <c r="G159" i="8"/>
  <c r="A159" i="8"/>
  <c r="B160" i="8"/>
  <c r="D159" i="8"/>
  <c r="E159" i="8"/>
  <c r="F159" i="8"/>
  <c r="B160" i="10"/>
  <c r="D159" i="10"/>
  <c r="A159" i="10"/>
  <c r="E159" i="10"/>
  <c r="B165" i="11"/>
  <c r="A164" i="11"/>
  <c r="E164" i="12" l="1"/>
  <c r="C164" i="12"/>
  <c r="G164" i="12" s="1"/>
  <c r="A164" i="12"/>
  <c r="B165" i="12"/>
  <c r="D164" i="12"/>
  <c r="F164" i="12" s="1"/>
  <c r="F159" i="10"/>
  <c r="G159" i="10"/>
  <c r="C160" i="10" s="1"/>
  <c r="E165" i="11"/>
  <c r="D165" i="11"/>
  <c r="G164" i="11"/>
  <c r="C165" i="11" s="1"/>
  <c r="F164" i="11"/>
  <c r="A160" i="8"/>
  <c r="B161" i="8"/>
  <c r="E160" i="8"/>
  <c r="G160" i="8"/>
  <c r="F160" i="8"/>
  <c r="D160" i="8"/>
  <c r="C160" i="8"/>
  <c r="D160" i="10"/>
  <c r="B161" i="10"/>
  <c r="A160" i="10"/>
  <c r="E160" i="10"/>
  <c r="A165" i="11"/>
  <c r="B166" i="11"/>
  <c r="D165" i="12" l="1"/>
  <c r="B166" i="12"/>
  <c r="A165" i="12"/>
  <c r="C165" i="12"/>
  <c r="E165" i="12"/>
  <c r="F160" i="10"/>
  <c r="G160" i="10"/>
  <c r="C161" i="10" s="1"/>
  <c r="F165" i="11"/>
  <c r="D166" i="11"/>
  <c r="E166" i="11"/>
  <c r="G165" i="11"/>
  <c r="C166" i="11" s="1"/>
  <c r="A161" i="8"/>
  <c r="E161" i="8"/>
  <c r="D161" i="8"/>
  <c r="G161" i="8"/>
  <c r="B162" i="8"/>
  <c r="C161" i="8"/>
  <c r="F161" i="8"/>
  <c r="A161" i="10"/>
  <c r="E161" i="10"/>
  <c r="D161" i="10"/>
  <c r="B162" i="10"/>
  <c r="B167" i="11"/>
  <c r="A166" i="11"/>
  <c r="F165" i="12" l="1"/>
  <c r="G165" i="12"/>
  <c r="B167" i="12"/>
  <c r="E166" i="12"/>
  <c r="G166" i="12" s="1"/>
  <c r="C166" i="12"/>
  <c r="D166" i="12"/>
  <c r="A166" i="12"/>
  <c r="F161" i="10"/>
  <c r="G161" i="10"/>
  <c r="C162" i="10" s="1"/>
  <c r="E167" i="11"/>
  <c r="D167" i="11"/>
  <c r="F166" i="11"/>
  <c r="A162" i="8"/>
  <c r="C162" i="8"/>
  <c r="G162" i="8"/>
  <c r="B163" i="8"/>
  <c r="D162" i="8"/>
  <c r="E162" i="8"/>
  <c r="F162" i="8"/>
  <c r="A162" i="10"/>
  <c r="D162" i="10"/>
  <c r="B163" i="10"/>
  <c r="E162" i="10"/>
  <c r="G166" i="11"/>
  <c r="C167" i="11" s="1"/>
  <c r="B168" i="11"/>
  <c r="A167" i="11"/>
  <c r="F166" i="12" l="1"/>
  <c r="E167" i="12"/>
  <c r="C167" i="12"/>
  <c r="A167" i="12"/>
  <c r="D167" i="12"/>
  <c r="F167" i="12" s="1"/>
  <c r="B168" i="12"/>
  <c r="F162" i="10"/>
  <c r="G162" i="10"/>
  <c r="C163" i="10" s="1"/>
  <c r="G167" i="11"/>
  <c r="C168" i="11" s="1"/>
  <c r="E168" i="11"/>
  <c r="D168" i="11"/>
  <c r="F167" i="11"/>
  <c r="G163" i="8"/>
  <c r="B164" i="8"/>
  <c r="A163" i="8"/>
  <c r="D163" i="8"/>
  <c r="F163" i="8"/>
  <c r="E163" i="8"/>
  <c r="C163" i="8"/>
  <c r="E163" i="10"/>
  <c r="B164" i="10"/>
  <c r="D163" i="10"/>
  <c r="A163" i="10"/>
  <c r="A168" i="11"/>
  <c r="B169" i="11"/>
  <c r="G167" i="12" l="1"/>
  <c r="C168" i="12" s="1"/>
  <c r="B169" i="12"/>
  <c r="E168" i="12"/>
  <c r="D168" i="12"/>
  <c r="F168" i="12" s="1"/>
  <c r="A168" i="12"/>
  <c r="G163" i="10"/>
  <c r="C164" i="10" s="1"/>
  <c r="F163" i="10"/>
  <c r="F168" i="11"/>
  <c r="G168" i="11"/>
  <c r="C169" i="11" s="1"/>
  <c r="E169" i="11"/>
  <c r="D169" i="11"/>
  <c r="F164" i="8"/>
  <c r="B165" i="8"/>
  <c r="G164" i="8"/>
  <c r="E164" i="8"/>
  <c r="A164" i="8"/>
  <c r="D164" i="8"/>
  <c r="C164" i="8"/>
  <c r="D164" i="10"/>
  <c r="E164" i="10"/>
  <c r="A164" i="10"/>
  <c r="B165" i="10"/>
  <c r="B170" i="11"/>
  <c r="A169" i="11"/>
  <c r="G168" i="12" l="1"/>
  <c r="E169" i="12"/>
  <c r="G169" i="12" s="1"/>
  <c r="C169" i="12"/>
  <c r="D169" i="12"/>
  <c r="B170" i="12"/>
  <c r="A169" i="12"/>
  <c r="F164" i="10"/>
  <c r="G164" i="10"/>
  <c r="C165" i="10" s="1"/>
  <c r="E170" i="11"/>
  <c r="D170" i="11"/>
  <c r="F169" i="11"/>
  <c r="G169" i="11"/>
  <c r="C170" i="11" s="1"/>
  <c r="B166" i="8"/>
  <c r="E165" i="8"/>
  <c r="D165" i="8"/>
  <c r="F165" i="8"/>
  <c r="A165" i="8"/>
  <c r="C165" i="8"/>
  <c r="G165" i="8"/>
  <c r="B166" i="10"/>
  <c r="E165" i="10"/>
  <c r="D165" i="10"/>
  <c r="A165" i="10"/>
  <c r="A170" i="11"/>
  <c r="B171" i="11"/>
  <c r="F169" i="12" l="1"/>
  <c r="B171" i="12"/>
  <c r="A170" i="12"/>
  <c r="E170" i="12"/>
  <c r="G170" i="12" s="1"/>
  <c r="C170" i="12"/>
  <c r="D170" i="12"/>
  <c r="F170" i="12" s="1"/>
  <c r="G165" i="10"/>
  <c r="F165" i="10"/>
  <c r="G170" i="11"/>
  <c r="C171" i="11" s="1"/>
  <c r="D171" i="11"/>
  <c r="E171" i="11"/>
  <c r="F170" i="11"/>
  <c r="C166" i="8"/>
  <c r="G166" i="8"/>
  <c r="D166" i="8"/>
  <c r="F166" i="8"/>
  <c r="E166" i="8"/>
  <c r="A166" i="8"/>
  <c r="B167" i="8"/>
  <c r="C166" i="10"/>
  <c r="E166" i="10"/>
  <c r="G166" i="10" s="1"/>
  <c r="A166" i="10"/>
  <c r="B167" i="10"/>
  <c r="D166" i="10"/>
  <c r="B172" i="11"/>
  <c r="A171" i="11"/>
  <c r="A171" i="12" l="1"/>
  <c r="C171" i="12"/>
  <c r="D171" i="12"/>
  <c r="E171" i="12"/>
  <c r="B172" i="12"/>
  <c r="F166" i="10"/>
  <c r="F171" i="11"/>
  <c r="E172" i="11"/>
  <c r="D172" i="11"/>
  <c r="G171" i="11"/>
  <c r="C172" i="11" s="1"/>
  <c r="A167" i="8"/>
  <c r="E167" i="8"/>
  <c r="G167" i="8"/>
  <c r="B168" i="8"/>
  <c r="D167" i="8"/>
  <c r="F167" i="8"/>
  <c r="C167" i="8"/>
  <c r="C167" i="10"/>
  <c r="A167" i="10"/>
  <c r="B168" i="10"/>
  <c r="E167" i="10"/>
  <c r="D167" i="10"/>
  <c r="B173" i="11"/>
  <c r="A172" i="11"/>
  <c r="F171" i="12" l="1"/>
  <c r="G171" i="12"/>
  <c r="C172" i="12" s="1"/>
  <c r="D172" i="12"/>
  <c r="E172" i="12"/>
  <c r="F172" i="12" s="1"/>
  <c r="B173" i="12"/>
  <c r="A172" i="12"/>
  <c r="G167" i="10"/>
  <c r="F167" i="10"/>
  <c r="F172" i="11"/>
  <c r="G172" i="11"/>
  <c r="C173" i="11" s="1"/>
  <c r="E173" i="11"/>
  <c r="D173" i="11"/>
  <c r="E168" i="8"/>
  <c r="C168" i="8"/>
  <c r="B169" i="8"/>
  <c r="A168" i="8"/>
  <c r="G168" i="8"/>
  <c r="D168" i="8"/>
  <c r="F168" i="8"/>
  <c r="A168" i="10"/>
  <c r="C168" i="10"/>
  <c r="B169" i="10"/>
  <c r="E168" i="10"/>
  <c r="D168" i="10"/>
  <c r="B174" i="11"/>
  <c r="A173" i="11"/>
  <c r="G172" i="12" l="1"/>
  <c r="C173" i="12" s="1"/>
  <c r="D173" i="12"/>
  <c r="E173" i="12"/>
  <c r="B174" i="12"/>
  <c r="A173" i="12"/>
  <c r="F168" i="10"/>
  <c r="G168" i="10"/>
  <c r="G173" i="11"/>
  <c r="C174" i="11" s="1"/>
  <c r="E174" i="11"/>
  <c r="D174" i="11"/>
  <c r="F173" i="11"/>
  <c r="A169" i="8"/>
  <c r="F169" i="8"/>
  <c r="B170" i="8"/>
  <c r="E169" i="8"/>
  <c r="D169" i="8"/>
  <c r="C169" i="8"/>
  <c r="G169" i="8"/>
  <c r="B170" i="10"/>
  <c r="D169" i="10"/>
  <c r="E169" i="10"/>
  <c r="C169" i="10"/>
  <c r="A169" i="10"/>
  <c r="A174" i="11"/>
  <c r="B175" i="11"/>
  <c r="G173" i="12" l="1"/>
  <c r="F173" i="12"/>
  <c r="C174" i="12"/>
  <c r="D174" i="12"/>
  <c r="E174" i="12"/>
  <c r="B175" i="12"/>
  <c r="A174" i="12"/>
  <c r="G169" i="10"/>
  <c r="C170" i="10" s="1"/>
  <c r="F169" i="10"/>
  <c r="E175" i="11"/>
  <c r="D175" i="11"/>
  <c r="G174" i="11"/>
  <c r="C175" i="11" s="1"/>
  <c r="A170" i="8"/>
  <c r="E170" i="8"/>
  <c r="F170" i="8"/>
  <c r="D170" i="8"/>
  <c r="B171" i="8"/>
  <c r="G170" i="8"/>
  <c r="C170" i="8"/>
  <c r="D170" i="10"/>
  <c r="A170" i="10"/>
  <c r="E170" i="10"/>
  <c r="B171" i="10"/>
  <c r="F174" i="11"/>
  <c r="A175" i="11"/>
  <c r="B176" i="11"/>
  <c r="F174" i="12" l="1"/>
  <c r="G174" i="12"/>
  <c r="C175" i="12" s="1"/>
  <c r="D175" i="12"/>
  <c r="E175" i="12"/>
  <c r="B176" i="12"/>
  <c r="A175" i="12"/>
  <c r="F170" i="10"/>
  <c r="G170" i="10"/>
  <c r="C171" i="10" s="1"/>
  <c r="G175" i="11"/>
  <c r="C176" i="11" s="1"/>
  <c r="E176" i="11"/>
  <c r="D176" i="11"/>
  <c r="F175" i="11"/>
  <c r="D171" i="8"/>
  <c r="F171" i="8"/>
  <c r="G171" i="8"/>
  <c r="E171" i="8"/>
  <c r="A171" i="8"/>
  <c r="B172" i="8"/>
  <c r="C171" i="8"/>
  <c r="D171" i="10"/>
  <c r="A171" i="10"/>
  <c r="E171" i="10"/>
  <c r="B172" i="10"/>
  <c r="A176" i="11"/>
  <c r="B177" i="11"/>
  <c r="G175" i="12" l="1"/>
  <c r="F175" i="12"/>
  <c r="C176" i="12"/>
  <c r="D176" i="12"/>
  <c r="E176" i="12"/>
  <c r="G176" i="12" s="1"/>
  <c r="B177" i="12"/>
  <c r="A176" i="12"/>
  <c r="F171" i="10"/>
  <c r="G171" i="10"/>
  <c r="C172" i="10" s="1"/>
  <c r="D177" i="11"/>
  <c r="E177" i="11"/>
  <c r="G176" i="11"/>
  <c r="C177" i="11" s="1"/>
  <c r="F176" i="11"/>
  <c r="E172" i="8"/>
  <c r="A172" i="8"/>
  <c r="B173" i="8"/>
  <c r="F172" i="8"/>
  <c r="D172" i="8"/>
  <c r="G172" i="8"/>
  <c r="C172" i="8"/>
  <c r="E172" i="10"/>
  <c r="A172" i="10"/>
  <c r="D172" i="10"/>
  <c r="B173" i="10"/>
  <c r="B178" i="11"/>
  <c r="A177" i="11"/>
  <c r="F176" i="12" l="1"/>
  <c r="C177" i="12"/>
  <c r="D177" i="12"/>
  <c r="E177" i="12"/>
  <c r="F177" i="12"/>
  <c r="G177" i="12"/>
  <c r="B178" i="12"/>
  <c r="A177" i="12"/>
  <c r="G172" i="10"/>
  <c r="F172" i="10"/>
  <c r="F177" i="11"/>
  <c r="G177" i="11"/>
  <c r="C178" i="11" s="1"/>
  <c r="D178" i="11"/>
  <c r="E178" i="11"/>
  <c r="B174" i="8"/>
  <c r="C173" i="8"/>
  <c r="E173" i="8"/>
  <c r="G173" i="8"/>
  <c r="D173" i="8"/>
  <c r="F173" i="8"/>
  <c r="A173" i="8"/>
  <c r="E173" i="10"/>
  <c r="B174" i="10"/>
  <c r="D173" i="10"/>
  <c r="A173" i="10"/>
  <c r="C173" i="10"/>
  <c r="A178" i="11"/>
  <c r="B179" i="11"/>
  <c r="C178" i="12" l="1"/>
  <c r="G178" i="12" s="1"/>
  <c r="D178" i="12"/>
  <c r="F178" i="12" s="1"/>
  <c r="E178" i="12"/>
  <c r="B179" i="12"/>
  <c r="A178" i="12"/>
  <c r="F173" i="10"/>
  <c r="G173" i="10"/>
  <c r="C174" i="10" s="1"/>
  <c r="G178" i="11"/>
  <c r="C179" i="11" s="1"/>
  <c r="D179" i="11"/>
  <c r="E179" i="11"/>
  <c r="F178" i="11"/>
  <c r="A174" i="8"/>
  <c r="D174" i="8"/>
  <c r="G174" i="8"/>
  <c r="E174" i="8"/>
  <c r="F174" i="8"/>
  <c r="B175" i="8"/>
  <c r="C174" i="8"/>
  <c r="D174" i="10"/>
  <c r="A174" i="10"/>
  <c r="B175" i="10"/>
  <c r="E174" i="10"/>
  <c r="B180" i="11"/>
  <c r="A179" i="11"/>
  <c r="C179" i="12" l="1"/>
  <c r="D179" i="12"/>
  <c r="E179" i="12"/>
  <c r="G179" i="12" s="1"/>
  <c r="B180" i="12"/>
  <c r="A179" i="12"/>
  <c r="G174" i="10"/>
  <c r="F174" i="10"/>
  <c r="F179" i="11"/>
  <c r="D180" i="11"/>
  <c r="E180" i="11"/>
  <c r="G179" i="11"/>
  <c r="C180" i="11" s="1"/>
  <c r="A175" i="8"/>
  <c r="B176" i="8"/>
  <c r="C175" i="8"/>
  <c r="G175" i="8"/>
  <c r="F175" i="8"/>
  <c r="D175" i="8"/>
  <c r="E175" i="8"/>
  <c r="E175" i="10"/>
  <c r="D175" i="10"/>
  <c r="B176" i="10"/>
  <c r="C175" i="10"/>
  <c r="A175" i="10"/>
  <c r="A180" i="11"/>
  <c r="B181" i="11"/>
  <c r="F179" i="12" l="1"/>
  <c r="C180" i="12"/>
  <c r="D180" i="12"/>
  <c r="E180" i="12"/>
  <c r="B181" i="12"/>
  <c r="A180" i="12"/>
  <c r="F175" i="10"/>
  <c r="G175" i="10"/>
  <c r="C176" i="10" s="1"/>
  <c r="E181" i="11"/>
  <c r="D181" i="11"/>
  <c r="F180" i="11"/>
  <c r="C176" i="8"/>
  <c r="G176" i="8"/>
  <c r="A176" i="8"/>
  <c r="B177" i="8"/>
  <c r="D176" i="8"/>
  <c r="E176" i="8"/>
  <c r="F176" i="8"/>
  <c r="E176" i="10"/>
  <c r="A176" i="10"/>
  <c r="B177" i="10"/>
  <c r="D176" i="10"/>
  <c r="G180" i="11"/>
  <c r="C181" i="11" s="1"/>
  <c r="B182" i="11"/>
  <c r="A181" i="11"/>
  <c r="F180" i="12" l="1"/>
  <c r="G180" i="12"/>
  <c r="C181" i="12" s="1"/>
  <c r="D181" i="12"/>
  <c r="E181" i="12"/>
  <c r="B182" i="12"/>
  <c r="A181" i="12"/>
  <c r="G176" i="10"/>
  <c r="F176" i="10"/>
  <c r="G181" i="11"/>
  <c r="C182" i="11" s="1"/>
  <c r="F181" i="11"/>
  <c r="E182" i="11"/>
  <c r="D182" i="11"/>
  <c r="B178" i="8"/>
  <c r="G177" i="8"/>
  <c r="A177" i="8"/>
  <c r="E177" i="8"/>
  <c r="D177" i="8"/>
  <c r="C177" i="8"/>
  <c r="F177" i="8"/>
  <c r="B178" i="10"/>
  <c r="D177" i="10"/>
  <c r="A177" i="10"/>
  <c r="E177" i="10"/>
  <c r="C177" i="10"/>
  <c r="A182" i="11"/>
  <c r="B183" i="11"/>
  <c r="F181" i="12" l="1"/>
  <c r="G181" i="12"/>
  <c r="C182" i="12"/>
  <c r="D182" i="12"/>
  <c r="E182" i="12"/>
  <c r="G182" i="12" s="1"/>
  <c r="B183" i="12"/>
  <c r="A182" i="12"/>
  <c r="F177" i="10"/>
  <c r="G177" i="10"/>
  <c r="C178" i="10" s="1"/>
  <c r="G182" i="11"/>
  <c r="C183" i="11" s="1"/>
  <c r="F182" i="11"/>
  <c r="E183" i="11"/>
  <c r="D183" i="11"/>
  <c r="A178" i="8"/>
  <c r="C178" i="8"/>
  <c r="D178" i="8"/>
  <c r="F178" i="8"/>
  <c r="E178" i="8"/>
  <c r="G178" i="8"/>
  <c r="B179" i="8"/>
  <c r="E178" i="10"/>
  <c r="D178" i="10"/>
  <c r="B179" i="10"/>
  <c r="A178" i="10"/>
  <c r="B184" i="11"/>
  <c r="A183" i="11"/>
  <c r="F182" i="12" l="1"/>
  <c r="C183" i="12"/>
  <c r="D183" i="12"/>
  <c r="E183" i="12"/>
  <c r="B184" i="12"/>
  <c r="A183" i="12"/>
  <c r="F178" i="10"/>
  <c r="G178" i="10"/>
  <c r="C179" i="10" s="1"/>
  <c r="D184" i="11"/>
  <c r="E184" i="11"/>
  <c r="F183" i="11"/>
  <c r="G183" i="11"/>
  <c r="C184" i="11" s="1"/>
  <c r="E179" i="8"/>
  <c r="B180" i="8"/>
  <c r="A179" i="8"/>
  <c r="G179" i="8"/>
  <c r="D179" i="8"/>
  <c r="F179" i="8"/>
  <c r="C179" i="8"/>
  <c r="A179" i="10"/>
  <c r="E179" i="10"/>
  <c r="D179" i="10"/>
  <c r="B180" i="10"/>
  <c r="B185" i="11"/>
  <c r="A184" i="11"/>
  <c r="F183" i="12" l="1"/>
  <c r="G183" i="12"/>
  <c r="C184" i="12" s="1"/>
  <c r="D184" i="12"/>
  <c r="E184" i="12"/>
  <c r="B185" i="12"/>
  <c r="A184" i="12"/>
  <c r="F179" i="10"/>
  <c r="G179" i="10"/>
  <c r="C180" i="10" s="1"/>
  <c r="E185" i="11"/>
  <c r="D185" i="11"/>
  <c r="G184" i="11"/>
  <c r="C185" i="11" s="1"/>
  <c r="F180" i="8"/>
  <c r="B181" i="8"/>
  <c r="C180" i="8"/>
  <c r="G180" i="8"/>
  <c r="E180" i="8"/>
  <c r="A180" i="8"/>
  <c r="D180" i="8"/>
  <c r="E180" i="10"/>
  <c r="B181" i="10"/>
  <c r="D180" i="10"/>
  <c r="A180" i="10"/>
  <c r="F184" i="11"/>
  <c r="B186" i="11"/>
  <c r="A185" i="11"/>
  <c r="G184" i="12" l="1"/>
  <c r="C185" i="12" s="1"/>
  <c r="F184" i="12"/>
  <c r="D185" i="12"/>
  <c r="E185" i="12"/>
  <c r="F185" i="12" s="1"/>
  <c r="B186" i="12"/>
  <c r="A185" i="12"/>
  <c r="F180" i="10"/>
  <c r="G180" i="10"/>
  <c r="C181" i="10" s="1"/>
  <c r="F185" i="11"/>
  <c r="D186" i="11"/>
  <c r="E186" i="11"/>
  <c r="G185" i="11"/>
  <c r="C186" i="11" s="1"/>
  <c r="C181" i="8"/>
  <c r="B182" i="8"/>
  <c r="A181" i="8"/>
  <c r="F181" i="8"/>
  <c r="E181" i="8"/>
  <c r="G181" i="8"/>
  <c r="D181" i="8"/>
  <c r="A181" i="10"/>
  <c r="D181" i="10"/>
  <c r="E181" i="10"/>
  <c r="B182" i="10"/>
  <c r="A186" i="11"/>
  <c r="B187" i="11"/>
  <c r="G185" i="12" l="1"/>
  <c r="C186" i="12"/>
  <c r="D186" i="12"/>
  <c r="E186" i="12"/>
  <c r="B187" i="12"/>
  <c r="A186" i="12"/>
  <c r="G181" i="10"/>
  <c r="C182" i="10" s="1"/>
  <c r="F181" i="10"/>
  <c r="D187" i="11"/>
  <c r="E187" i="11"/>
  <c r="F186" i="11"/>
  <c r="F182" i="8"/>
  <c r="C182" i="8"/>
  <c r="B183" i="8"/>
  <c r="A182" i="8"/>
  <c r="G182" i="8"/>
  <c r="E182" i="8"/>
  <c r="D182" i="8"/>
  <c r="D182" i="10"/>
  <c r="B183" i="10"/>
  <c r="E182" i="10"/>
  <c r="A182" i="10"/>
  <c r="G186" i="11"/>
  <c r="C187" i="11" s="1"/>
  <c r="A187" i="11"/>
  <c r="B188" i="11"/>
  <c r="G186" i="12" l="1"/>
  <c r="C187" i="12" s="1"/>
  <c r="F186" i="12"/>
  <c r="D187" i="12"/>
  <c r="E187" i="12"/>
  <c r="B188" i="12"/>
  <c r="A187" i="12"/>
  <c r="F182" i="10"/>
  <c r="G182" i="10"/>
  <c r="C183" i="10" s="1"/>
  <c r="G187" i="11"/>
  <c r="C188" i="11" s="1"/>
  <c r="F187" i="11"/>
  <c r="D188" i="11"/>
  <c r="E188" i="11"/>
  <c r="A183" i="8"/>
  <c r="D183" i="8"/>
  <c r="F183" i="8"/>
  <c r="B184" i="8"/>
  <c r="C183" i="8"/>
  <c r="G183" i="8"/>
  <c r="E183" i="8"/>
  <c r="B184" i="10"/>
  <c r="D183" i="10"/>
  <c r="A183" i="10"/>
  <c r="E183" i="10"/>
  <c r="A188" i="11"/>
  <c r="B189" i="11"/>
  <c r="G187" i="12" l="1"/>
  <c r="F187" i="12"/>
  <c r="C188" i="12"/>
  <c r="D188" i="12"/>
  <c r="E188" i="12"/>
  <c r="G188" i="12" s="1"/>
  <c r="B189" i="12"/>
  <c r="A188" i="12"/>
  <c r="F183" i="10"/>
  <c r="E189" i="11"/>
  <c r="D189" i="11"/>
  <c r="G188" i="11"/>
  <c r="C189" i="11" s="1"/>
  <c r="B185" i="8"/>
  <c r="D184" i="8"/>
  <c r="A184" i="8"/>
  <c r="C184" i="8"/>
  <c r="F184" i="8"/>
  <c r="G184" i="8"/>
  <c r="E184" i="8"/>
  <c r="G183" i="10"/>
  <c r="D184" i="10"/>
  <c r="B185" i="10"/>
  <c r="A184" i="10"/>
  <c r="E184" i="10"/>
  <c r="C184" i="10"/>
  <c r="F188" i="11"/>
  <c r="B190" i="11"/>
  <c r="A189" i="11"/>
  <c r="F188" i="12" l="1"/>
  <c r="C189" i="12"/>
  <c r="D189" i="12"/>
  <c r="E189" i="12"/>
  <c r="F189" i="12"/>
  <c r="G189" i="12"/>
  <c r="B190" i="12"/>
  <c r="A189" i="12"/>
  <c r="G189" i="11"/>
  <c r="C190" i="11" s="1"/>
  <c r="F189" i="11"/>
  <c r="G184" i="10"/>
  <c r="C185" i="10" s="1"/>
  <c r="F184" i="10"/>
  <c r="E190" i="11"/>
  <c r="D190" i="11"/>
  <c r="B186" i="8"/>
  <c r="C185" i="8"/>
  <c r="G185" i="8"/>
  <c r="A185" i="8"/>
  <c r="F185" i="8"/>
  <c r="E185" i="8"/>
  <c r="D185" i="8"/>
  <c r="A185" i="10"/>
  <c r="E185" i="10"/>
  <c r="D185" i="10"/>
  <c r="B186" i="10"/>
  <c r="A190" i="11"/>
  <c r="B191" i="11"/>
  <c r="C190" i="12" l="1"/>
  <c r="D190" i="12"/>
  <c r="E190" i="12"/>
  <c r="B191" i="12"/>
  <c r="A190" i="12"/>
  <c r="G185" i="10"/>
  <c r="C186" i="10" s="1"/>
  <c r="G186" i="10" s="1"/>
  <c r="F185" i="10"/>
  <c r="F190" i="11"/>
  <c r="G190" i="11"/>
  <c r="C191" i="11" s="1"/>
  <c r="E191" i="11"/>
  <c r="D191" i="11"/>
  <c r="A186" i="8"/>
  <c r="D186" i="8"/>
  <c r="F186" i="8"/>
  <c r="E186" i="8"/>
  <c r="B187" i="8"/>
  <c r="C186" i="8"/>
  <c r="G186" i="8"/>
  <c r="B187" i="10"/>
  <c r="E186" i="10"/>
  <c r="A186" i="10"/>
  <c r="D186" i="10"/>
  <c r="B192" i="11"/>
  <c r="A191" i="11"/>
  <c r="G190" i="12" l="1"/>
  <c r="F190" i="12"/>
  <c r="C191" i="12"/>
  <c r="D191" i="12"/>
  <c r="E191" i="12"/>
  <c r="B192" i="12"/>
  <c r="A191" i="12"/>
  <c r="F186" i="10"/>
  <c r="F191" i="11"/>
  <c r="E192" i="11"/>
  <c r="D192" i="11"/>
  <c r="G191" i="11"/>
  <c r="C192" i="11" s="1"/>
  <c r="C187" i="8"/>
  <c r="G187" i="8"/>
  <c r="D187" i="8"/>
  <c r="F187" i="8"/>
  <c r="E187" i="8"/>
  <c r="B188" i="8"/>
  <c r="A187" i="8"/>
  <c r="E187" i="10"/>
  <c r="A187" i="10"/>
  <c r="D187" i="10"/>
  <c r="C187" i="10"/>
  <c r="B188" i="10"/>
  <c r="A192" i="11"/>
  <c r="B193" i="11"/>
  <c r="F191" i="12" l="1"/>
  <c r="G191" i="12"/>
  <c r="C192" i="12"/>
  <c r="D192" i="12"/>
  <c r="E192" i="12"/>
  <c r="F192" i="12" s="1"/>
  <c r="G192" i="12"/>
  <c r="B193" i="12"/>
  <c r="A192" i="12"/>
  <c r="G187" i="10"/>
  <c r="C188" i="10" s="1"/>
  <c r="F187" i="10"/>
  <c r="G192" i="11"/>
  <c r="C193" i="11" s="1"/>
  <c r="D193" i="11"/>
  <c r="E193" i="11"/>
  <c r="F192" i="11"/>
  <c r="E188" i="8"/>
  <c r="A188" i="8"/>
  <c r="B189" i="8"/>
  <c r="G188" i="8"/>
  <c r="D188" i="8"/>
  <c r="F188" i="8"/>
  <c r="C188" i="8"/>
  <c r="D188" i="10"/>
  <c r="E188" i="10"/>
  <c r="B189" i="10"/>
  <c r="A188" i="10"/>
  <c r="B194" i="11"/>
  <c r="A193" i="11"/>
  <c r="C193" i="12" l="1"/>
  <c r="D193" i="12"/>
  <c r="E193" i="12"/>
  <c r="B194" i="12"/>
  <c r="A193" i="12"/>
  <c r="F188" i="10"/>
  <c r="G188" i="10"/>
  <c r="C189" i="10" s="1"/>
  <c r="D194" i="11"/>
  <c r="E194" i="11"/>
  <c r="G193" i="11"/>
  <c r="C194" i="11" s="1"/>
  <c r="F193" i="11"/>
  <c r="C189" i="8"/>
  <c r="G189" i="8"/>
  <c r="F189" i="8"/>
  <c r="E189" i="8"/>
  <c r="B190" i="8"/>
  <c r="A189" i="8"/>
  <c r="D189" i="8"/>
  <c r="D189" i="10"/>
  <c r="A189" i="10"/>
  <c r="B190" i="10"/>
  <c r="E189" i="10"/>
  <c r="A194" i="11"/>
  <c r="B195" i="11"/>
  <c r="F193" i="12" l="1"/>
  <c r="G193" i="12"/>
  <c r="C194" i="12" s="1"/>
  <c r="G194" i="12" s="1"/>
  <c r="D194" i="12"/>
  <c r="E194" i="12"/>
  <c r="B195" i="12"/>
  <c r="A194" i="12"/>
  <c r="F189" i="10"/>
  <c r="G189" i="10"/>
  <c r="C190" i="10" s="1"/>
  <c r="G194" i="11"/>
  <c r="C195" i="11" s="1"/>
  <c r="E195" i="11"/>
  <c r="D195" i="11"/>
  <c r="F194" i="11"/>
  <c r="A190" i="8"/>
  <c r="E190" i="8"/>
  <c r="C190" i="8"/>
  <c r="D190" i="8"/>
  <c r="F190" i="8"/>
  <c r="G190" i="8"/>
  <c r="B191" i="8"/>
  <c r="B191" i="10"/>
  <c r="D190" i="10"/>
  <c r="E190" i="10"/>
  <c r="A190" i="10"/>
  <c r="B196" i="11"/>
  <c r="A195" i="11"/>
  <c r="F194" i="12" l="1"/>
  <c r="C195" i="12"/>
  <c r="D195" i="12"/>
  <c r="E195" i="12"/>
  <c r="B196" i="12"/>
  <c r="A195" i="12"/>
  <c r="G190" i="10"/>
  <c r="C191" i="10" s="1"/>
  <c r="G191" i="10" s="1"/>
  <c r="F190" i="10"/>
  <c r="E196" i="11"/>
  <c r="D196" i="11"/>
  <c r="F195" i="11"/>
  <c r="B192" i="8"/>
  <c r="E191" i="8"/>
  <c r="C191" i="8"/>
  <c r="G191" i="8"/>
  <c r="F191" i="8"/>
  <c r="D191" i="8"/>
  <c r="A191" i="8"/>
  <c r="A191" i="10"/>
  <c r="E191" i="10"/>
  <c r="B192" i="10"/>
  <c r="D191" i="10"/>
  <c r="G195" i="11"/>
  <c r="C196" i="11" s="1"/>
  <c r="B197" i="11"/>
  <c r="A196" i="11"/>
  <c r="F195" i="12" l="1"/>
  <c r="G195" i="12"/>
  <c r="C196" i="12" s="1"/>
  <c r="D196" i="12"/>
  <c r="E196" i="12"/>
  <c r="F196" i="12" s="1"/>
  <c r="B197" i="12"/>
  <c r="A196" i="12"/>
  <c r="F191" i="10"/>
  <c r="D197" i="11"/>
  <c r="E197" i="11"/>
  <c r="G196" i="11"/>
  <c r="C197" i="11" s="1"/>
  <c r="F196" i="11"/>
  <c r="A192" i="8"/>
  <c r="C192" i="8"/>
  <c r="G192" i="8"/>
  <c r="D192" i="8"/>
  <c r="E192" i="8"/>
  <c r="F192" i="8"/>
  <c r="B193" i="8"/>
  <c r="A192" i="10"/>
  <c r="D192" i="10"/>
  <c r="B193" i="10"/>
  <c r="C192" i="10"/>
  <c r="E192" i="10"/>
  <c r="G192" i="10" s="1"/>
  <c r="B198" i="11"/>
  <c r="A197" i="11"/>
  <c r="G196" i="12" l="1"/>
  <c r="C197" i="12" s="1"/>
  <c r="G197" i="12" s="1"/>
  <c r="D197" i="12"/>
  <c r="E197" i="12"/>
  <c r="B198" i="12"/>
  <c r="A197" i="12"/>
  <c r="F192" i="10"/>
  <c r="F197" i="11"/>
  <c r="D198" i="11"/>
  <c r="E198" i="11"/>
  <c r="G197" i="11"/>
  <c r="C198" i="11" s="1"/>
  <c r="B194" i="8"/>
  <c r="E193" i="8"/>
  <c r="C193" i="8"/>
  <c r="G193" i="8"/>
  <c r="A193" i="8"/>
  <c r="D193" i="8"/>
  <c r="F193" i="8"/>
  <c r="B194" i="10"/>
  <c r="E193" i="10"/>
  <c r="D193" i="10"/>
  <c r="C193" i="10"/>
  <c r="A193" i="10"/>
  <c r="A198" i="11"/>
  <c r="B199" i="11"/>
  <c r="F197" i="12" l="1"/>
  <c r="C198" i="12"/>
  <c r="D198" i="12"/>
  <c r="E198" i="12"/>
  <c r="F198" i="12" s="1"/>
  <c r="B199" i="12"/>
  <c r="A198" i="12"/>
  <c r="F193" i="10"/>
  <c r="G193" i="10"/>
  <c r="C194" i="10" s="1"/>
  <c r="D199" i="11"/>
  <c r="E199" i="11"/>
  <c r="B195" i="8"/>
  <c r="C194" i="8"/>
  <c r="F194" i="8"/>
  <c r="A194" i="8"/>
  <c r="E194" i="8"/>
  <c r="D194" i="8"/>
  <c r="G194" i="8"/>
  <c r="D194" i="10"/>
  <c r="A194" i="10"/>
  <c r="E194" i="10"/>
  <c r="B195" i="10"/>
  <c r="G198" i="11"/>
  <c r="C199" i="11" s="1"/>
  <c r="F198" i="11"/>
  <c r="A199" i="11"/>
  <c r="B200" i="11"/>
  <c r="G198" i="12" l="1"/>
  <c r="C199" i="12" s="1"/>
  <c r="G199" i="12" s="1"/>
  <c r="D199" i="12"/>
  <c r="E199" i="12"/>
  <c r="F199" i="12" s="1"/>
  <c r="B200" i="12"/>
  <c r="A199" i="12"/>
  <c r="G194" i="10"/>
  <c r="F194" i="10"/>
  <c r="E200" i="11"/>
  <c r="D200" i="11"/>
  <c r="D195" i="8"/>
  <c r="G195" i="8"/>
  <c r="B196" i="8"/>
  <c r="C195" i="8"/>
  <c r="E195" i="8"/>
  <c r="A195" i="8"/>
  <c r="F195" i="8"/>
  <c r="D195" i="10"/>
  <c r="G195" i="10"/>
  <c r="A195" i="10"/>
  <c r="B196" i="10"/>
  <c r="F195" i="10"/>
  <c r="E195" i="10"/>
  <c r="C195" i="10"/>
  <c r="F199" i="11"/>
  <c r="G199" i="11"/>
  <c r="C200" i="11" s="1"/>
  <c r="A200" i="11"/>
  <c r="B201" i="11"/>
  <c r="C200" i="12" l="1"/>
  <c r="D200" i="12"/>
  <c r="E200" i="12"/>
  <c r="B201" i="12"/>
  <c r="A200" i="12"/>
  <c r="G200" i="11"/>
  <c r="C201" i="11" s="1"/>
  <c r="F200" i="11"/>
  <c r="D201" i="11"/>
  <c r="E201" i="11"/>
  <c r="C196" i="8"/>
  <c r="G196" i="8"/>
  <c r="E196" i="8"/>
  <c r="F196" i="8"/>
  <c r="B197" i="8"/>
  <c r="D196" i="8"/>
  <c r="A196" i="8"/>
  <c r="A196" i="10"/>
  <c r="F196" i="10"/>
  <c r="D196" i="10"/>
  <c r="G196" i="10"/>
  <c r="C196" i="10"/>
  <c r="B197" i="10"/>
  <c r="E196" i="10"/>
  <c r="A201" i="11"/>
  <c r="B202" i="11"/>
  <c r="G200" i="12" l="1"/>
  <c r="F200" i="12"/>
  <c r="C201" i="12"/>
  <c r="D201" i="12"/>
  <c r="F201" i="12" s="1"/>
  <c r="E201" i="12"/>
  <c r="G201" i="12"/>
  <c r="B202" i="12"/>
  <c r="A201" i="12"/>
  <c r="G201" i="11"/>
  <c r="C202" i="11" s="1"/>
  <c r="F201" i="11"/>
  <c r="D202" i="11"/>
  <c r="E202" i="11"/>
  <c r="B198" i="8"/>
  <c r="A197" i="8"/>
  <c r="E197" i="8"/>
  <c r="C197" i="8"/>
  <c r="D197" i="8"/>
  <c r="F197" i="8"/>
  <c r="G197" i="8"/>
  <c r="C197" i="10"/>
  <c r="G197" i="10"/>
  <c r="A197" i="10"/>
  <c r="E197" i="10"/>
  <c r="D197" i="10"/>
  <c r="B198" i="10"/>
  <c r="F197" i="10"/>
  <c r="A202" i="11"/>
  <c r="B203" i="11"/>
  <c r="C202" i="12" l="1"/>
  <c r="G202" i="12" s="1"/>
  <c r="D202" i="12"/>
  <c r="E202" i="12"/>
  <c r="F202" i="12" s="1"/>
  <c r="B203" i="12"/>
  <c r="A202" i="12"/>
  <c r="D203" i="11"/>
  <c r="E203" i="11"/>
  <c r="A198" i="8"/>
  <c r="C198" i="8"/>
  <c r="D198" i="8"/>
  <c r="F198" i="8"/>
  <c r="B199" i="8"/>
  <c r="G198" i="8"/>
  <c r="E198" i="8"/>
  <c r="G198" i="10"/>
  <c r="F198" i="10"/>
  <c r="B199" i="10"/>
  <c r="E198" i="10"/>
  <c r="D198" i="10"/>
  <c r="C198" i="10"/>
  <c r="A198" i="10"/>
  <c r="G202" i="11"/>
  <c r="C203" i="11" s="1"/>
  <c r="F202" i="11"/>
  <c r="B204" i="11"/>
  <c r="A203" i="11"/>
  <c r="C203" i="12" l="1"/>
  <c r="D203" i="12"/>
  <c r="E203" i="12"/>
  <c r="G203" i="12" s="1"/>
  <c r="B204" i="12"/>
  <c r="A203" i="12"/>
  <c r="G203" i="11"/>
  <c r="C204" i="11" s="1"/>
  <c r="F203" i="11"/>
  <c r="D204" i="11"/>
  <c r="E204" i="11"/>
  <c r="E199" i="8"/>
  <c r="D199" i="8"/>
  <c r="F199" i="8"/>
  <c r="B200" i="8"/>
  <c r="C199" i="8"/>
  <c r="A199" i="8"/>
  <c r="G199" i="8"/>
  <c r="G199" i="10"/>
  <c r="E199" i="10"/>
  <c r="F199" i="10"/>
  <c r="D199" i="10"/>
  <c r="B200" i="10"/>
  <c r="C199" i="10"/>
  <c r="A199" i="10"/>
  <c r="A204" i="11"/>
  <c r="B205" i="11"/>
  <c r="F203" i="12" l="1"/>
  <c r="C204" i="12"/>
  <c r="D204" i="12"/>
  <c r="E204" i="12"/>
  <c r="G204" i="12"/>
  <c r="B205" i="12"/>
  <c r="A204" i="12"/>
  <c r="G204" i="11"/>
  <c r="C205" i="11" s="1"/>
  <c r="F204" i="11"/>
  <c r="E205" i="11"/>
  <c r="D205" i="11"/>
  <c r="F200" i="8"/>
  <c r="A200" i="8"/>
  <c r="B201" i="8"/>
  <c r="C200" i="8"/>
  <c r="D200" i="8"/>
  <c r="G200" i="8"/>
  <c r="E200" i="8"/>
  <c r="E200" i="10"/>
  <c r="F200" i="10"/>
  <c r="D200" i="10"/>
  <c r="B201" i="10"/>
  <c r="A200" i="10"/>
  <c r="G200" i="10"/>
  <c r="C200" i="10"/>
  <c r="A205" i="11"/>
  <c r="B206" i="11"/>
  <c r="F204" i="12" l="1"/>
  <c r="C205" i="12"/>
  <c r="D205" i="12"/>
  <c r="E205" i="12"/>
  <c r="B206" i="12"/>
  <c r="A205" i="12"/>
  <c r="F205" i="11"/>
  <c r="G205" i="11"/>
  <c r="C206" i="11" s="1"/>
  <c r="E206" i="11"/>
  <c r="D206" i="11"/>
  <c r="C201" i="8"/>
  <c r="A201" i="8"/>
  <c r="D201" i="8"/>
  <c r="F201" i="8"/>
  <c r="B202" i="8"/>
  <c r="G201" i="8"/>
  <c r="E201" i="8"/>
  <c r="A201" i="10"/>
  <c r="B202" i="10"/>
  <c r="G201" i="10"/>
  <c r="D201" i="10"/>
  <c r="F201" i="10"/>
  <c r="E201" i="10"/>
  <c r="C201" i="10"/>
  <c r="A206" i="11"/>
  <c r="B207" i="11"/>
  <c r="F205" i="12" l="1"/>
  <c r="G205" i="12"/>
  <c r="C206" i="12"/>
  <c r="D206" i="12"/>
  <c r="E206" i="12"/>
  <c r="B207" i="12"/>
  <c r="A206" i="12"/>
  <c r="F206" i="11"/>
  <c r="G206" i="11"/>
  <c r="C207" i="11" s="1"/>
  <c r="E207" i="11"/>
  <c r="D207" i="11"/>
  <c r="C202" i="8"/>
  <c r="B203" i="8"/>
  <c r="E202" i="8"/>
  <c r="G202" i="8"/>
  <c r="A202" i="8"/>
  <c r="D202" i="8"/>
  <c r="F202" i="8"/>
  <c r="G202" i="10"/>
  <c r="F202" i="10"/>
  <c r="E202" i="10"/>
  <c r="B203" i="10"/>
  <c r="D202" i="10"/>
  <c r="C202" i="10"/>
  <c r="A202" i="10"/>
  <c r="A207" i="11"/>
  <c r="B208" i="11"/>
  <c r="F206" i="12" l="1"/>
  <c r="G206" i="12"/>
  <c r="C207" i="12" s="1"/>
  <c r="G207" i="12" s="1"/>
  <c r="D207" i="12"/>
  <c r="F207" i="12" s="1"/>
  <c r="E207" i="12"/>
  <c r="B208" i="12"/>
  <c r="A207" i="12"/>
  <c r="G207" i="11"/>
  <c r="C208" i="11" s="1"/>
  <c r="D208" i="11"/>
  <c r="E208" i="11"/>
  <c r="G203" i="8"/>
  <c r="B204" i="8"/>
  <c r="F203" i="8"/>
  <c r="A203" i="8"/>
  <c r="E203" i="8"/>
  <c r="D203" i="8"/>
  <c r="C203" i="8"/>
  <c r="A203" i="10"/>
  <c r="E203" i="10"/>
  <c r="F203" i="10"/>
  <c r="C203" i="10"/>
  <c r="D203" i="10"/>
  <c r="B204" i="10"/>
  <c r="G203" i="10"/>
  <c r="F207" i="11"/>
  <c r="B209" i="11"/>
  <c r="A208" i="11"/>
  <c r="C208" i="12" l="1"/>
  <c r="D208" i="12"/>
  <c r="E208" i="12"/>
  <c r="G208" i="12" s="1"/>
  <c r="B209" i="12"/>
  <c r="A208" i="12"/>
  <c r="F208" i="11"/>
  <c r="G208" i="11"/>
  <c r="C209" i="11" s="1"/>
  <c r="D209" i="11"/>
  <c r="E209" i="11"/>
  <c r="B205" i="8"/>
  <c r="D204" i="8"/>
  <c r="C204" i="8"/>
  <c r="G204" i="8"/>
  <c r="A204" i="8"/>
  <c r="F204" i="8"/>
  <c r="E204" i="8"/>
  <c r="G204" i="10"/>
  <c r="D204" i="10"/>
  <c r="A204" i="10"/>
  <c r="B205" i="10"/>
  <c r="E204" i="10"/>
  <c r="C204" i="10"/>
  <c r="F204" i="10"/>
  <c r="A209" i="11"/>
  <c r="B210" i="11"/>
  <c r="F208" i="12" l="1"/>
  <c r="C209" i="12"/>
  <c r="D209" i="12"/>
  <c r="E209" i="12"/>
  <c r="G209" i="12" s="1"/>
  <c r="B210" i="12"/>
  <c r="A209" i="12"/>
  <c r="F209" i="11"/>
  <c r="G209" i="11"/>
  <c r="C210" i="11" s="1"/>
  <c r="E210" i="11"/>
  <c r="D210" i="11"/>
  <c r="B206" i="8"/>
  <c r="E205" i="8"/>
  <c r="A205" i="8"/>
  <c r="C205" i="8"/>
  <c r="D205" i="8"/>
  <c r="G205" i="8"/>
  <c r="F205" i="8"/>
  <c r="D205" i="10"/>
  <c r="F205" i="10"/>
  <c r="A205" i="10"/>
  <c r="C205" i="10"/>
  <c r="E205" i="10"/>
  <c r="B206" i="10"/>
  <c r="G205" i="10"/>
  <c r="B211" i="11"/>
  <c r="A210" i="11"/>
  <c r="F209" i="12" l="1"/>
  <c r="C210" i="12"/>
  <c r="D210" i="12"/>
  <c r="E210" i="12"/>
  <c r="B211" i="12"/>
  <c r="A210" i="12"/>
  <c r="F210" i="11"/>
  <c r="G210" i="11"/>
  <c r="C211" i="11" s="1"/>
  <c r="D211" i="11"/>
  <c r="E211" i="11"/>
  <c r="B207" i="8"/>
  <c r="E206" i="8"/>
  <c r="G206" i="8"/>
  <c r="A206" i="8"/>
  <c r="C206" i="8"/>
  <c r="D206" i="8"/>
  <c r="F206" i="8"/>
  <c r="F206" i="10"/>
  <c r="D206" i="10"/>
  <c r="G206" i="10"/>
  <c r="C206" i="10"/>
  <c r="A206" i="10"/>
  <c r="B207" i="10"/>
  <c r="E206" i="10"/>
  <c r="A211" i="11"/>
  <c r="B212" i="11"/>
  <c r="F210" i="12" l="1"/>
  <c r="G210" i="12"/>
  <c r="C211" i="12"/>
  <c r="D211" i="12"/>
  <c r="F211" i="12" s="1"/>
  <c r="E211" i="12"/>
  <c r="G211" i="12" s="1"/>
  <c r="B212" i="12"/>
  <c r="A211" i="12"/>
  <c r="G211" i="11"/>
  <c r="C212" i="11" s="1"/>
  <c r="F211" i="11"/>
  <c r="E212" i="11"/>
  <c r="D212" i="11"/>
  <c r="F207" i="8"/>
  <c r="A207" i="8"/>
  <c r="G207" i="8"/>
  <c r="D207" i="8"/>
  <c r="B208" i="8"/>
  <c r="C207" i="8"/>
  <c r="E207" i="8"/>
  <c r="B208" i="10"/>
  <c r="D207" i="10"/>
  <c r="G207" i="10"/>
  <c r="E207" i="10"/>
  <c r="C207" i="10"/>
  <c r="F207" i="10"/>
  <c r="A207" i="10"/>
  <c r="B213" i="11"/>
  <c r="A212" i="11"/>
  <c r="C212" i="12" l="1"/>
  <c r="D212" i="12"/>
  <c r="E212" i="12"/>
  <c r="B213" i="12"/>
  <c r="A212" i="12"/>
  <c r="F212" i="11"/>
  <c r="G212" i="11"/>
  <c r="C213" i="11" s="1"/>
  <c r="D213" i="11"/>
  <c r="E213" i="11"/>
  <c r="D208" i="8"/>
  <c r="E208" i="8"/>
  <c r="F208" i="8"/>
  <c r="G208" i="8"/>
  <c r="B209" i="8"/>
  <c r="A208" i="8"/>
  <c r="C208" i="8"/>
  <c r="D208" i="10"/>
  <c r="B209" i="10"/>
  <c r="G208" i="10"/>
  <c r="A208" i="10"/>
  <c r="E208" i="10"/>
  <c r="C208" i="10"/>
  <c r="F208" i="10"/>
  <c r="A213" i="11"/>
  <c r="B214" i="11"/>
  <c r="F212" i="12" l="1"/>
  <c r="G212" i="12"/>
  <c r="C213" i="12" s="1"/>
  <c r="D213" i="12"/>
  <c r="F213" i="12" s="1"/>
  <c r="E213" i="12"/>
  <c r="B214" i="12"/>
  <c r="A213" i="12"/>
  <c r="F213" i="11"/>
  <c r="G213" i="11"/>
  <c r="C214" i="11" s="1"/>
  <c r="D214" i="11"/>
  <c r="E214" i="11"/>
  <c r="A209" i="8"/>
  <c r="C209" i="8"/>
  <c r="G209" i="8"/>
  <c r="F209" i="8"/>
  <c r="B210" i="8"/>
  <c r="E209" i="8"/>
  <c r="D209" i="8"/>
  <c r="F209" i="10"/>
  <c r="D209" i="10"/>
  <c r="E209" i="10"/>
  <c r="C209" i="10"/>
  <c r="A209" i="10"/>
  <c r="B210" i="10"/>
  <c r="G209" i="10"/>
  <c r="B215" i="11"/>
  <c r="A214" i="11"/>
  <c r="G213" i="12" l="1"/>
  <c r="C214" i="12"/>
  <c r="B215" i="12"/>
  <c r="D214" i="12"/>
  <c r="E214" i="12"/>
  <c r="A214" i="12"/>
  <c r="G214" i="11"/>
  <c r="C215" i="11" s="1"/>
  <c r="D215" i="11"/>
  <c r="E215" i="11"/>
  <c r="E210" i="8"/>
  <c r="B211" i="8"/>
  <c r="F210" i="8"/>
  <c r="A210" i="8"/>
  <c r="C210" i="8"/>
  <c r="G210" i="8"/>
  <c r="D210" i="8"/>
  <c r="C210" i="10"/>
  <c r="D210" i="10"/>
  <c r="A210" i="10"/>
  <c r="B211" i="10"/>
  <c r="F210" i="10"/>
  <c r="G210" i="10"/>
  <c r="E210" i="10"/>
  <c r="F214" i="11"/>
  <c r="B216" i="11"/>
  <c r="A215" i="11"/>
  <c r="G214" i="12" l="1"/>
  <c r="C215" i="12" s="1"/>
  <c r="F214" i="12"/>
  <c r="D215" i="12"/>
  <c r="B216" i="12"/>
  <c r="A215" i="12"/>
  <c r="E215" i="12"/>
  <c r="F215" i="12" s="1"/>
  <c r="G215" i="11"/>
  <c r="C216" i="11" s="1"/>
  <c r="F215" i="11"/>
  <c r="D216" i="11"/>
  <c r="E216" i="11"/>
  <c r="D211" i="8"/>
  <c r="B212" i="8"/>
  <c r="F211" i="8"/>
  <c r="E211" i="8"/>
  <c r="A211" i="8"/>
  <c r="C211" i="8"/>
  <c r="G211" i="8"/>
  <c r="E211" i="10"/>
  <c r="D211" i="10"/>
  <c r="F211" i="10"/>
  <c r="A211" i="10"/>
  <c r="G211" i="10"/>
  <c r="B212" i="10"/>
  <c r="C211" i="10"/>
  <c r="A216" i="11"/>
  <c r="B217" i="11"/>
  <c r="G215" i="12" l="1"/>
  <c r="E216" i="12"/>
  <c r="A216" i="12"/>
  <c r="D216" i="12"/>
  <c r="F216" i="12" s="1"/>
  <c r="B217" i="12"/>
  <c r="C216" i="12"/>
  <c r="G216" i="12" s="1"/>
  <c r="F216" i="11"/>
  <c r="D217" i="11"/>
  <c r="E217" i="11"/>
  <c r="C212" i="8"/>
  <c r="E212" i="8"/>
  <c r="D212" i="8"/>
  <c r="F212" i="8"/>
  <c r="B213" i="8"/>
  <c r="A212" i="8"/>
  <c r="G212" i="8"/>
  <c r="B213" i="10"/>
  <c r="G212" i="10"/>
  <c r="E212" i="10"/>
  <c r="D212" i="10"/>
  <c r="F212" i="10"/>
  <c r="C212" i="10"/>
  <c r="A212" i="10"/>
  <c r="G216" i="11"/>
  <c r="C217" i="11" s="1"/>
  <c r="A217" i="11"/>
  <c r="B218" i="11"/>
  <c r="E217" i="12" l="1"/>
  <c r="C217" i="12"/>
  <c r="G217" i="12" s="1"/>
  <c r="B218" i="12"/>
  <c r="D217" i="12"/>
  <c r="F217" i="12" s="1"/>
  <c r="A217" i="12"/>
  <c r="F217" i="11"/>
  <c r="D218" i="11"/>
  <c r="E218" i="11"/>
  <c r="B214" i="8"/>
  <c r="C213" i="8"/>
  <c r="A213" i="8"/>
  <c r="D213" i="8"/>
  <c r="G213" i="8"/>
  <c r="E213" i="8"/>
  <c r="F213" i="8"/>
  <c r="A213" i="10"/>
  <c r="C213" i="10"/>
  <c r="E213" i="10"/>
  <c r="D213" i="10"/>
  <c r="B214" i="10"/>
  <c r="F213" i="10"/>
  <c r="G213" i="10"/>
  <c r="G217" i="11"/>
  <c r="C218" i="11" s="1"/>
  <c r="B219" i="11"/>
  <c r="A218" i="11"/>
  <c r="C218" i="12" l="1"/>
  <c r="D218" i="12"/>
  <c r="E218" i="12"/>
  <c r="G218" i="12" s="1"/>
  <c r="B219" i="12"/>
  <c r="A218" i="12"/>
  <c r="F218" i="11"/>
  <c r="G218" i="11"/>
  <c r="C219" i="11" s="1"/>
  <c r="D219" i="11"/>
  <c r="E219" i="11"/>
  <c r="E214" i="8"/>
  <c r="C214" i="8"/>
  <c r="D214" i="8"/>
  <c r="B215" i="8"/>
  <c r="G214" i="8"/>
  <c r="A214" i="8"/>
  <c r="F214" i="8"/>
  <c r="C214" i="10"/>
  <c r="F214" i="10"/>
  <c r="G214" i="10"/>
  <c r="A214" i="10"/>
  <c r="D214" i="10"/>
  <c r="B215" i="10"/>
  <c r="E214" i="10"/>
  <c r="A219" i="11"/>
  <c r="B220" i="11"/>
  <c r="F218" i="12" l="1"/>
  <c r="E219" i="12"/>
  <c r="B220" i="12"/>
  <c r="A219" i="12"/>
  <c r="C219" i="12"/>
  <c r="D219" i="12"/>
  <c r="F219" i="11"/>
  <c r="G219" i="11"/>
  <c r="C220" i="11" s="1"/>
  <c r="E220" i="11"/>
  <c r="D220" i="11"/>
  <c r="D215" i="8"/>
  <c r="E215" i="8"/>
  <c r="F215" i="8"/>
  <c r="B216" i="8"/>
  <c r="C215" i="8"/>
  <c r="G215" i="8"/>
  <c r="A215" i="8"/>
  <c r="C215" i="10"/>
  <c r="A215" i="10"/>
  <c r="G215" i="10"/>
  <c r="F215" i="10"/>
  <c r="E215" i="10"/>
  <c r="B216" i="10"/>
  <c r="D215" i="10"/>
  <c r="B221" i="11"/>
  <c r="A220" i="11"/>
  <c r="G219" i="12" l="1"/>
  <c r="F219" i="12"/>
  <c r="C220" i="12"/>
  <c r="B221" i="12"/>
  <c r="D220" i="12"/>
  <c r="A220" i="12"/>
  <c r="E220" i="12"/>
  <c r="F220" i="11"/>
  <c r="G220" i="11"/>
  <c r="C221" i="11" s="1"/>
  <c r="D221" i="11"/>
  <c r="E221" i="11"/>
  <c r="G216" i="8"/>
  <c r="B217" i="8"/>
  <c r="E216" i="8"/>
  <c r="D216" i="8"/>
  <c r="C216" i="8"/>
  <c r="F216" i="8"/>
  <c r="A216" i="8"/>
  <c r="F216" i="10"/>
  <c r="A216" i="10"/>
  <c r="B217" i="10"/>
  <c r="E216" i="10"/>
  <c r="G216" i="10"/>
  <c r="D216" i="10"/>
  <c r="C216" i="10"/>
  <c r="A221" i="11"/>
  <c r="B222" i="11"/>
  <c r="F220" i="12" l="1"/>
  <c r="G220" i="12"/>
  <c r="C221" i="12" s="1"/>
  <c r="D221" i="12"/>
  <c r="E221" i="12"/>
  <c r="B222" i="12"/>
  <c r="A221" i="12"/>
  <c r="F221" i="11"/>
  <c r="G221" i="11"/>
  <c r="C222" i="11" s="1"/>
  <c r="E222" i="11"/>
  <c r="D222" i="11"/>
  <c r="A217" i="8"/>
  <c r="C217" i="8"/>
  <c r="G217" i="8"/>
  <c r="B218" i="8"/>
  <c r="F217" i="8"/>
  <c r="D217" i="8"/>
  <c r="E217" i="8"/>
  <c r="B218" i="10"/>
  <c r="C217" i="10"/>
  <c r="D217" i="10"/>
  <c r="E217" i="10"/>
  <c r="G217" i="10"/>
  <c r="A217" i="10"/>
  <c r="F217" i="10"/>
  <c r="B223" i="11"/>
  <c r="A222" i="11"/>
  <c r="F221" i="12" l="1"/>
  <c r="G221" i="12"/>
  <c r="C222" i="12" s="1"/>
  <c r="E222" i="12"/>
  <c r="B223" i="12"/>
  <c r="A222" i="12"/>
  <c r="D222" i="12"/>
  <c r="F222" i="12" s="1"/>
  <c r="F222" i="11"/>
  <c r="G222" i="11"/>
  <c r="C223" i="11" s="1"/>
  <c r="E223" i="11"/>
  <c r="D223" i="11"/>
  <c r="E218" i="8"/>
  <c r="C218" i="8"/>
  <c r="D218" i="8"/>
  <c r="B219" i="8"/>
  <c r="G218" i="8"/>
  <c r="A218" i="8"/>
  <c r="F218" i="8"/>
  <c r="D218" i="10"/>
  <c r="G218" i="10"/>
  <c r="E218" i="10"/>
  <c r="A218" i="10"/>
  <c r="B219" i="10"/>
  <c r="F218" i="10"/>
  <c r="C218" i="10"/>
  <c r="A223" i="11"/>
  <c r="B224" i="11"/>
  <c r="G222" i="12" l="1"/>
  <c r="C223" i="12"/>
  <c r="B224" i="12"/>
  <c r="E223" i="12"/>
  <c r="A223" i="12"/>
  <c r="D223" i="12"/>
  <c r="F223" i="11"/>
  <c r="G223" i="11"/>
  <c r="C224" i="11" s="1"/>
  <c r="D224" i="11"/>
  <c r="E224" i="11"/>
  <c r="E219" i="8"/>
  <c r="C219" i="8"/>
  <c r="A219" i="8"/>
  <c r="D219" i="8"/>
  <c r="F219" i="8"/>
  <c r="G219" i="8"/>
  <c r="B220" i="8"/>
  <c r="D219" i="10"/>
  <c r="A219" i="10"/>
  <c r="F219" i="10"/>
  <c r="G219" i="10"/>
  <c r="E219" i="10"/>
  <c r="B220" i="10"/>
  <c r="C219" i="10"/>
  <c r="B225" i="11"/>
  <c r="A224" i="11"/>
  <c r="F223" i="12" l="1"/>
  <c r="G223" i="12"/>
  <c r="E224" i="12"/>
  <c r="C224" i="12"/>
  <c r="B225" i="12"/>
  <c r="D224" i="12"/>
  <c r="F224" i="12" s="1"/>
  <c r="A224" i="12"/>
  <c r="G224" i="12"/>
  <c r="G224" i="11"/>
  <c r="C225" i="11" s="1"/>
  <c r="F224" i="11"/>
  <c r="E225" i="11"/>
  <c r="D225" i="11"/>
  <c r="C220" i="8"/>
  <c r="B221" i="8"/>
  <c r="A220" i="8"/>
  <c r="D220" i="8"/>
  <c r="F220" i="8"/>
  <c r="G220" i="8"/>
  <c r="E220" i="8"/>
  <c r="F220" i="10"/>
  <c r="A220" i="10"/>
  <c r="D220" i="10"/>
  <c r="B221" i="10"/>
  <c r="C220" i="10"/>
  <c r="E220" i="10"/>
  <c r="G220" i="10"/>
  <c r="B226" i="11"/>
  <c r="A225" i="11"/>
  <c r="E225" i="12" l="1"/>
  <c r="C225" i="12"/>
  <c r="B226" i="12"/>
  <c r="D225" i="12"/>
  <c r="F225" i="12" s="1"/>
  <c r="A225" i="12"/>
  <c r="G225" i="12"/>
  <c r="F225" i="11"/>
  <c r="G225" i="11"/>
  <c r="C226" i="11" s="1"/>
  <c r="D226" i="11"/>
  <c r="E226" i="11"/>
  <c r="A221" i="8"/>
  <c r="D221" i="8"/>
  <c r="B222" i="8"/>
  <c r="C221" i="8"/>
  <c r="G221" i="8"/>
  <c r="E221" i="8"/>
  <c r="F221" i="8"/>
  <c r="A221" i="10"/>
  <c r="G221" i="10"/>
  <c r="E221" i="10"/>
  <c r="C221" i="10"/>
  <c r="F221" i="10"/>
  <c r="D221" i="10"/>
  <c r="B222" i="10"/>
  <c r="A226" i="11"/>
  <c r="B227" i="11"/>
  <c r="D226" i="12" l="1"/>
  <c r="E226" i="12"/>
  <c r="F226" i="12" s="1"/>
  <c r="A226" i="12"/>
  <c r="C226" i="12"/>
  <c r="G226" i="12" s="1"/>
  <c r="B227" i="12"/>
  <c r="F226" i="11"/>
  <c r="G226" i="11"/>
  <c r="C227" i="11" s="1"/>
  <c r="E227" i="11"/>
  <c r="D227" i="11"/>
  <c r="A222" i="8"/>
  <c r="C222" i="8"/>
  <c r="E222" i="8"/>
  <c r="B223" i="8"/>
  <c r="F222" i="8"/>
  <c r="G222" i="8"/>
  <c r="D222" i="8"/>
  <c r="G222" i="10"/>
  <c r="F222" i="10"/>
  <c r="B223" i="10"/>
  <c r="C222" i="10"/>
  <c r="A222" i="10"/>
  <c r="E222" i="10"/>
  <c r="D222" i="10"/>
  <c r="B228" i="11"/>
  <c r="A227" i="11"/>
  <c r="C227" i="12" l="1"/>
  <c r="E227" i="12"/>
  <c r="G227" i="12" s="1"/>
  <c r="A227" i="12"/>
  <c r="D227" i="12"/>
  <c r="F227" i="12" s="1"/>
  <c r="B228" i="12"/>
  <c r="G227" i="11"/>
  <c r="C228" i="11" s="1"/>
  <c r="D228" i="11"/>
  <c r="E228" i="11"/>
  <c r="G223" i="8"/>
  <c r="B224" i="8"/>
  <c r="D223" i="8"/>
  <c r="C223" i="8"/>
  <c r="A223" i="8"/>
  <c r="E223" i="8"/>
  <c r="F223" i="8"/>
  <c r="G223" i="10"/>
  <c r="E223" i="10"/>
  <c r="D223" i="10"/>
  <c r="B224" i="10"/>
  <c r="C223" i="10"/>
  <c r="F223" i="10"/>
  <c r="A223" i="10"/>
  <c r="F227" i="11"/>
  <c r="A228" i="11"/>
  <c r="B229" i="11"/>
  <c r="E228" i="12" l="1"/>
  <c r="G228" i="12" s="1"/>
  <c r="B229" i="12"/>
  <c r="A228" i="12"/>
  <c r="D228" i="12"/>
  <c r="C228" i="12"/>
  <c r="F228" i="11"/>
  <c r="D229" i="11"/>
  <c r="E229" i="11"/>
  <c r="E224" i="8"/>
  <c r="A224" i="8"/>
  <c r="B225" i="8"/>
  <c r="D224" i="8"/>
  <c r="C224" i="8"/>
  <c r="G224" i="8"/>
  <c r="F224" i="8"/>
  <c r="E224" i="10"/>
  <c r="A224" i="10"/>
  <c r="B225" i="10"/>
  <c r="C224" i="10"/>
  <c r="D224" i="10"/>
  <c r="F224" i="10"/>
  <c r="G224" i="10"/>
  <c r="G228" i="11"/>
  <c r="C229" i="11" s="1"/>
  <c r="B230" i="11"/>
  <c r="A229" i="11"/>
  <c r="F228" i="12" l="1"/>
  <c r="A229" i="12"/>
  <c r="D229" i="12"/>
  <c r="B230" i="12"/>
  <c r="E229" i="12"/>
  <c r="C229" i="12"/>
  <c r="F229" i="11"/>
  <c r="G229" i="11"/>
  <c r="C230" i="11" s="1"/>
  <c r="D230" i="11"/>
  <c r="E230" i="11"/>
  <c r="G225" i="8"/>
  <c r="D225" i="8"/>
  <c r="F225" i="8"/>
  <c r="E225" i="8"/>
  <c r="A225" i="8"/>
  <c r="B226" i="8"/>
  <c r="C225" i="8"/>
  <c r="B226" i="10"/>
  <c r="G225" i="10"/>
  <c r="A225" i="10"/>
  <c r="F225" i="10"/>
  <c r="D225" i="10"/>
  <c r="E225" i="10"/>
  <c r="C225" i="10"/>
  <c r="B231" i="11"/>
  <c r="A230" i="11"/>
  <c r="F229" i="12" l="1"/>
  <c r="G229" i="12"/>
  <c r="C230" i="12" s="1"/>
  <c r="D230" i="12"/>
  <c r="A230" i="12"/>
  <c r="E230" i="12"/>
  <c r="F230" i="12" s="1"/>
  <c r="B231" i="12"/>
  <c r="F230" i="11"/>
  <c r="G230" i="11"/>
  <c r="C231" i="11" s="1"/>
  <c r="E231" i="11"/>
  <c r="D231" i="11"/>
  <c r="E226" i="8"/>
  <c r="B227" i="8"/>
  <c r="G226" i="8"/>
  <c r="D226" i="8"/>
  <c r="A226" i="8"/>
  <c r="C226" i="8"/>
  <c r="F226" i="8"/>
  <c r="D226" i="10"/>
  <c r="F226" i="10"/>
  <c r="A226" i="10"/>
  <c r="E226" i="10"/>
  <c r="C226" i="10"/>
  <c r="B227" i="10"/>
  <c r="G226" i="10"/>
  <c r="B232" i="11"/>
  <c r="A231" i="11"/>
  <c r="G230" i="12" l="1"/>
  <c r="A231" i="12"/>
  <c r="E231" i="12"/>
  <c r="B232" i="12"/>
  <c r="D231" i="12"/>
  <c r="F231" i="12" s="1"/>
  <c r="C231" i="12"/>
  <c r="G231" i="12" s="1"/>
  <c r="F231" i="11"/>
  <c r="D232" i="11"/>
  <c r="E232" i="11"/>
  <c r="C227" i="8"/>
  <c r="A227" i="8"/>
  <c r="F227" i="8"/>
  <c r="E227" i="8"/>
  <c r="B228" i="8"/>
  <c r="D227" i="8"/>
  <c r="G227" i="8"/>
  <c r="A227" i="10"/>
  <c r="D227" i="10"/>
  <c r="F227" i="10"/>
  <c r="G227" i="10"/>
  <c r="C227" i="10"/>
  <c r="B228" i="10"/>
  <c r="E227" i="10"/>
  <c r="G231" i="11"/>
  <c r="C232" i="11" s="1"/>
  <c r="A232" i="11"/>
  <c r="B233" i="11"/>
  <c r="E232" i="12" l="1"/>
  <c r="D232" i="12"/>
  <c r="F232" i="12" s="1"/>
  <c r="C232" i="12"/>
  <c r="A232" i="12"/>
  <c r="G232" i="12"/>
  <c r="B233" i="12"/>
  <c r="F232" i="11"/>
  <c r="G232" i="11"/>
  <c r="C233" i="11" s="1"/>
  <c r="E233" i="11"/>
  <c r="D233" i="11"/>
  <c r="C228" i="8"/>
  <c r="G228" i="8"/>
  <c r="D228" i="8"/>
  <c r="F228" i="8"/>
  <c r="E228" i="8"/>
  <c r="B229" i="8"/>
  <c r="A228" i="8"/>
  <c r="E228" i="10"/>
  <c r="B229" i="10"/>
  <c r="A228" i="10"/>
  <c r="D228" i="10"/>
  <c r="G228" i="10"/>
  <c r="C228" i="10"/>
  <c r="F228" i="10"/>
  <c r="A233" i="11"/>
  <c r="B234" i="11"/>
  <c r="C233" i="12" l="1"/>
  <c r="D233" i="12"/>
  <c r="E233" i="12"/>
  <c r="B234" i="12"/>
  <c r="A233" i="12"/>
  <c r="F233" i="11"/>
  <c r="G233" i="11"/>
  <c r="C234" i="11" s="1"/>
  <c r="E234" i="11"/>
  <c r="D234" i="11"/>
  <c r="D229" i="8"/>
  <c r="G229" i="8"/>
  <c r="B230" i="8"/>
  <c r="C229" i="8"/>
  <c r="A229" i="8"/>
  <c r="F229" i="8"/>
  <c r="E229" i="8"/>
  <c r="G229" i="10"/>
  <c r="A229" i="10"/>
  <c r="F229" i="10"/>
  <c r="E229" i="10"/>
  <c r="B230" i="10"/>
  <c r="D229" i="10"/>
  <c r="C229" i="10"/>
  <c r="A234" i="11"/>
  <c r="B235" i="11"/>
  <c r="G233" i="12" l="1"/>
  <c r="F233" i="12"/>
  <c r="C234" i="12"/>
  <c r="D234" i="12"/>
  <c r="F234" i="12" s="1"/>
  <c r="E234" i="12"/>
  <c r="B235" i="12"/>
  <c r="A234" i="12"/>
  <c r="F234" i="11"/>
  <c r="D235" i="11"/>
  <c r="E235" i="11"/>
  <c r="D230" i="8"/>
  <c r="F230" i="8"/>
  <c r="B231" i="8"/>
  <c r="C230" i="8"/>
  <c r="A230" i="8"/>
  <c r="E230" i="8"/>
  <c r="G230" i="8"/>
  <c r="F230" i="10"/>
  <c r="D230" i="10"/>
  <c r="B231" i="10"/>
  <c r="E230" i="10"/>
  <c r="A230" i="10"/>
  <c r="G230" i="10"/>
  <c r="C230" i="10"/>
  <c r="G234" i="11"/>
  <c r="C235" i="11" s="1"/>
  <c r="B236" i="11"/>
  <c r="A235" i="11"/>
  <c r="G234" i="12" l="1"/>
  <c r="C235" i="12"/>
  <c r="D235" i="12"/>
  <c r="E235" i="12"/>
  <c r="G235" i="12" s="1"/>
  <c r="B236" i="12"/>
  <c r="A235" i="12"/>
  <c r="F235" i="11"/>
  <c r="G235" i="11"/>
  <c r="C236" i="11" s="1"/>
  <c r="E236" i="11"/>
  <c r="D236" i="11"/>
  <c r="B232" i="8"/>
  <c r="A231" i="8"/>
  <c r="C231" i="8"/>
  <c r="D231" i="8"/>
  <c r="G231" i="8"/>
  <c r="E231" i="8"/>
  <c r="F231" i="8"/>
  <c r="B232" i="10"/>
  <c r="D231" i="10"/>
  <c r="G231" i="10"/>
  <c r="A231" i="10"/>
  <c r="C231" i="10"/>
  <c r="E231" i="10"/>
  <c r="F231" i="10"/>
  <c r="A236" i="11"/>
  <c r="B237" i="11"/>
  <c r="F235" i="12" l="1"/>
  <c r="C236" i="12"/>
  <c r="D236" i="12"/>
  <c r="E236" i="12"/>
  <c r="B237" i="12"/>
  <c r="A236" i="12"/>
  <c r="G236" i="11"/>
  <c r="C237" i="11" s="1"/>
  <c r="D237" i="11"/>
  <c r="E237" i="11"/>
  <c r="A232" i="8"/>
  <c r="D232" i="8"/>
  <c r="B233" i="8"/>
  <c r="F232" i="8"/>
  <c r="C232" i="8"/>
  <c r="E232" i="8"/>
  <c r="G232" i="8"/>
  <c r="D232" i="10"/>
  <c r="B233" i="10"/>
  <c r="F232" i="10"/>
  <c r="A232" i="10"/>
  <c r="G232" i="10"/>
  <c r="E232" i="10"/>
  <c r="C232" i="10"/>
  <c r="F236" i="11"/>
  <c r="B238" i="11"/>
  <c r="A237" i="11"/>
  <c r="F236" i="12" l="1"/>
  <c r="G236" i="12"/>
  <c r="C237" i="12"/>
  <c r="D237" i="12"/>
  <c r="E237" i="12"/>
  <c r="F237" i="12"/>
  <c r="G237" i="12"/>
  <c r="B238" i="12"/>
  <c r="A237" i="12"/>
  <c r="F237" i="11"/>
  <c r="G237" i="11"/>
  <c r="C238" i="11" s="1"/>
  <c r="D238" i="11"/>
  <c r="E238" i="11"/>
  <c r="B234" i="8"/>
  <c r="A233" i="8"/>
  <c r="E233" i="8"/>
  <c r="F233" i="8"/>
  <c r="C233" i="8"/>
  <c r="G233" i="8"/>
  <c r="D233" i="8"/>
  <c r="A233" i="10"/>
  <c r="C233" i="10"/>
  <c r="F233" i="10"/>
  <c r="E233" i="10"/>
  <c r="D233" i="10"/>
  <c r="G233" i="10"/>
  <c r="B234" i="10"/>
  <c r="A238" i="11"/>
  <c r="B239" i="11"/>
  <c r="C238" i="12" l="1"/>
  <c r="D238" i="12"/>
  <c r="F238" i="12" s="1"/>
  <c r="E238" i="12"/>
  <c r="B239" i="12"/>
  <c r="A238" i="12"/>
  <c r="F238" i="11"/>
  <c r="G238" i="11"/>
  <c r="C239" i="11" s="1"/>
  <c r="D239" i="11"/>
  <c r="E239" i="11"/>
  <c r="A234" i="8"/>
  <c r="D234" i="8"/>
  <c r="F234" i="8"/>
  <c r="G234" i="8"/>
  <c r="C234" i="8"/>
  <c r="B235" i="8"/>
  <c r="E234" i="8"/>
  <c r="C234" i="10"/>
  <c r="F234" i="10"/>
  <c r="E234" i="10"/>
  <c r="B235" i="10"/>
  <c r="G234" i="10"/>
  <c r="D234" i="10"/>
  <c r="A234" i="10"/>
  <c r="B240" i="11"/>
  <c r="A239" i="11"/>
  <c r="G238" i="12" l="1"/>
  <c r="C239" i="12" s="1"/>
  <c r="D239" i="12"/>
  <c r="E239" i="12"/>
  <c r="B240" i="12"/>
  <c r="A239" i="12"/>
  <c r="G239" i="11"/>
  <c r="C240" i="11" s="1"/>
  <c r="F239" i="11"/>
  <c r="E240" i="11"/>
  <c r="D240" i="11"/>
  <c r="B236" i="8"/>
  <c r="C235" i="8"/>
  <c r="D235" i="8"/>
  <c r="F235" i="8"/>
  <c r="A235" i="8"/>
  <c r="E235" i="8"/>
  <c r="G235" i="8"/>
  <c r="E235" i="10"/>
  <c r="A235" i="10"/>
  <c r="B236" i="10"/>
  <c r="C235" i="10"/>
  <c r="D235" i="10"/>
  <c r="F235" i="10"/>
  <c r="G235" i="10"/>
  <c r="B241" i="11"/>
  <c r="A240" i="11"/>
  <c r="F239" i="12" l="1"/>
  <c r="G239" i="12"/>
  <c r="C240" i="12" s="1"/>
  <c r="D240" i="12"/>
  <c r="F240" i="12" s="1"/>
  <c r="E240" i="12"/>
  <c r="B241" i="12"/>
  <c r="A240" i="12"/>
  <c r="F240" i="11"/>
  <c r="G240" i="11"/>
  <c r="C241" i="11" s="1"/>
  <c r="D241" i="11"/>
  <c r="E241" i="11"/>
  <c r="C236" i="8"/>
  <c r="B237" i="8"/>
  <c r="E236" i="8"/>
  <c r="G236" i="8"/>
  <c r="A236" i="8"/>
  <c r="D236" i="8"/>
  <c r="F236" i="8"/>
  <c r="G236" i="10"/>
  <c r="A236" i="10"/>
  <c r="C236" i="10"/>
  <c r="B237" i="10"/>
  <c r="F236" i="10"/>
  <c r="E236" i="10"/>
  <c r="D236" i="10"/>
  <c r="A241" i="11"/>
  <c r="B242" i="11"/>
  <c r="G240" i="12" l="1"/>
  <c r="C241" i="12"/>
  <c r="D241" i="12"/>
  <c r="F241" i="12" s="1"/>
  <c r="E241" i="12"/>
  <c r="G241" i="12" s="1"/>
  <c r="B242" i="12"/>
  <c r="A241" i="12"/>
  <c r="F241" i="11"/>
  <c r="G241" i="11"/>
  <c r="C242" i="11" s="1"/>
  <c r="D242" i="11"/>
  <c r="E242" i="11"/>
  <c r="G237" i="8"/>
  <c r="A237" i="8"/>
  <c r="F237" i="8"/>
  <c r="C237" i="8"/>
  <c r="B238" i="8"/>
  <c r="D237" i="8"/>
  <c r="E237" i="8"/>
  <c r="A237" i="10"/>
  <c r="E237" i="10"/>
  <c r="C237" i="10"/>
  <c r="F237" i="10"/>
  <c r="G237" i="10"/>
  <c r="D237" i="10"/>
  <c r="B238" i="10"/>
  <c r="B243" i="11"/>
  <c r="A242" i="11"/>
  <c r="C242" i="12" l="1"/>
  <c r="D242" i="12"/>
  <c r="E242" i="12"/>
  <c r="B243" i="12"/>
  <c r="A242" i="12"/>
  <c r="F242" i="11"/>
  <c r="G242" i="11"/>
  <c r="C243" i="11" s="1"/>
  <c r="D243" i="11"/>
  <c r="E243" i="11"/>
  <c r="B239" i="8"/>
  <c r="G238" i="8"/>
  <c r="A238" i="8"/>
  <c r="D238" i="8"/>
  <c r="C238" i="8"/>
  <c r="F238" i="8"/>
  <c r="E238" i="8"/>
  <c r="C238" i="10"/>
  <c r="F238" i="10"/>
  <c r="G238" i="10"/>
  <c r="A238" i="10"/>
  <c r="B239" i="10"/>
  <c r="E238" i="10"/>
  <c r="D238" i="10"/>
  <c r="A243" i="11"/>
  <c r="B244" i="11"/>
  <c r="F242" i="12" l="1"/>
  <c r="G242" i="12"/>
  <c r="C243" i="12"/>
  <c r="D243" i="12"/>
  <c r="E243" i="12"/>
  <c r="B244" i="12"/>
  <c r="A243" i="12"/>
  <c r="F243" i="11"/>
  <c r="D244" i="11"/>
  <c r="E244" i="11"/>
  <c r="G239" i="8"/>
  <c r="A239" i="8"/>
  <c r="C239" i="8"/>
  <c r="D239" i="8"/>
  <c r="E239" i="8"/>
  <c r="F239" i="8"/>
  <c r="B240" i="8"/>
  <c r="B240" i="10"/>
  <c r="C239" i="10"/>
  <c r="A239" i="10"/>
  <c r="G239" i="10"/>
  <c r="F239" i="10"/>
  <c r="D239" i="10"/>
  <c r="E239" i="10"/>
  <c r="G243" i="11"/>
  <c r="C244" i="11" s="1"/>
  <c r="B245" i="11"/>
  <c r="A244" i="11"/>
  <c r="F243" i="12" l="1"/>
  <c r="G243" i="12"/>
  <c r="C244" i="12" s="1"/>
  <c r="G244" i="12" s="1"/>
  <c r="D244" i="12"/>
  <c r="F244" i="12" s="1"/>
  <c r="E244" i="12"/>
  <c r="B245" i="12"/>
  <c r="A244" i="12"/>
  <c r="E245" i="11"/>
  <c r="D245" i="11"/>
  <c r="B241" i="8"/>
  <c r="A240" i="8"/>
  <c r="E240" i="8"/>
  <c r="G240" i="8"/>
  <c r="C240" i="8"/>
  <c r="D240" i="8"/>
  <c r="F240" i="8"/>
  <c r="B241" i="10"/>
  <c r="G240" i="10"/>
  <c r="A240" i="10"/>
  <c r="C240" i="10"/>
  <c r="F240" i="10"/>
  <c r="E240" i="10"/>
  <c r="D240" i="10"/>
  <c r="G244" i="11"/>
  <c r="C245" i="11" s="1"/>
  <c r="F244" i="11"/>
  <c r="A245" i="11"/>
  <c r="B246" i="11"/>
  <c r="C245" i="12" l="1"/>
  <c r="D245" i="12"/>
  <c r="E245" i="12"/>
  <c r="B246" i="12"/>
  <c r="A245" i="12"/>
  <c r="G245" i="11"/>
  <c r="C246" i="11" s="1"/>
  <c r="D246" i="11"/>
  <c r="E246" i="11"/>
  <c r="F241" i="8"/>
  <c r="A241" i="8"/>
  <c r="D241" i="8"/>
  <c r="B242" i="8"/>
  <c r="G241" i="8"/>
  <c r="E241" i="8"/>
  <c r="C241" i="8"/>
  <c r="B242" i="10"/>
  <c r="D241" i="10"/>
  <c r="E241" i="10"/>
  <c r="A241" i="10"/>
  <c r="F241" i="10"/>
  <c r="G241" i="10"/>
  <c r="C241" i="10"/>
  <c r="F245" i="11"/>
  <c r="B247" i="11"/>
  <c r="A246" i="11"/>
  <c r="F245" i="12" l="1"/>
  <c r="G245" i="12"/>
  <c r="C246" i="12"/>
  <c r="D246" i="12"/>
  <c r="E246" i="12"/>
  <c r="G246" i="12" s="1"/>
  <c r="B247" i="12"/>
  <c r="A246" i="12"/>
  <c r="E247" i="11"/>
  <c r="D247" i="11"/>
  <c r="A242" i="8"/>
  <c r="B243" i="8"/>
  <c r="E242" i="8"/>
  <c r="F242" i="8"/>
  <c r="C242" i="8"/>
  <c r="D242" i="8"/>
  <c r="G242" i="8"/>
  <c r="E242" i="10"/>
  <c r="B243" i="10"/>
  <c r="A242" i="10"/>
  <c r="D242" i="10"/>
  <c r="G242" i="10"/>
  <c r="C242" i="10"/>
  <c r="F242" i="10"/>
  <c r="F246" i="11"/>
  <c r="G246" i="11"/>
  <c r="C247" i="11" s="1"/>
  <c r="A247" i="11"/>
  <c r="B248" i="11"/>
  <c r="F246" i="12" l="1"/>
  <c r="C247" i="12"/>
  <c r="D247" i="12"/>
  <c r="E247" i="12"/>
  <c r="B248" i="12"/>
  <c r="A247" i="12"/>
  <c r="G247" i="11"/>
  <c r="C248" i="11" s="1"/>
  <c r="F247" i="11"/>
  <c r="E248" i="11"/>
  <c r="D248" i="11"/>
  <c r="G243" i="8"/>
  <c r="B244" i="8"/>
  <c r="A243" i="8"/>
  <c r="C243" i="8"/>
  <c r="F243" i="8"/>
  <c r="D243" i="8"/>
  <c r="E243" i="8"/>
  <c r="C243" i="10"/>
  <c r="B244" i="10"/>
  <c r="D243" i="10"/>
  <c r="E243" i="10"/>
  <c r="A243" i="10"/>
  <c r="G243" i="10"/>
  <c r="F243" i="10"/>
  <c r="B249" i="11"/>
  <c r="A248" i="11"/>
  <c r="F247" i="12" l="1"/>
  <c r="G247" i="12"/>
  <c r="C248" i="12"/>
  <c r="D248" i="12"/>
  <c r="E248" i="12"/>
  <c r="G248" i="12" s="1"/>
  <c r="B249" i="12"/>
  <c r="A248" i="12"/>
  <c r="F248" i="11"/>
  <c r="G248" i="11"/>
  <c r="C249" i="11" s="1"/>
  <c r="D249" i="11"/>
  <c r="E249" i="11"/>
  <c r="F244" i="8"/>
  <c r="D244" i="8"/>
  <c r="G244" i="8"/>
  <c r="C244" i="8"/>
  <c r="B245" i="8"/>
  <c r="E244" i="8"/>
  <c r="A244" i="8"/>
  <c r="B245" i="10"/>
  <c r="D244" i="10"/>
  <c r="G244" i="10"/>
  <c r="A244" i="10"/>
  <c r="F244" i="10"/>
  <c r="C244" i="10"/>
  <c r="E244" i="10"/>
  <c r="A249" i="11"/>
  <c r="B250" i="11"/>
  <c r="F248" i="12" l="1"/>
  <c r="C249" i="12"/>
  <c r="D249" i="12"/>
  <c r="E249" i="12"/>
  <c r="B250" i="12"/>
  <c r="A249" i="12"/>
  <c r="F249" i="11"/>
  <c r="G249" i="11"/>
  <c r="C250" i="11" s="1"/>
  <c r="E250" i="11"/>
  <c r="D250" i="11"/>
  <c r="C245" i="8"/>
  <c r="A245" i="8"/>
  <c r="G245" i="8"/>
  <c r="D245" i="8"/>
  <c r="B246" i="8"/>
  <c r="F245" i="8"/>
  <c r="E245" i="8"/>
  <c r="F245" i="10"/>
  <c r="A245" i="10"/>
  <c r="G245" i="10"/>
  <c r="E245" i="10"/>
  <c r="C245" i="10"/>
  <c r="D245" i="10"/>
  <c r="B246" i="10"/>
  <c r="A250" i="11"/>
  <c r="B251" i="11"/>
  <c r="G249" i="12" l="1"/>
  <c r="F249" i="12"/>
  <c r="C250" i="12"/>
  <c r="G250" i="12" s="1"/>
  <c r="D250" i="12"/>
  <c r="F250" i="12" s="1"/>
  <c r="E250" i="12"/>
  <c r="B251" i="12"/>
  <c r="A250" i="12"/>
  <c r="F250" i="11"/>
  <c r="G250" i="11"/>
  <c r="C251" i="11" s="1"/>
  <c r="D251" i="11"/>
  <c r="E251" i="11"/>
  <c r="D246" i="8"/>
  <c r="F246" i="8"/>
  <c r="B247" i="8"/>
  <c r="C246" i="8"/>
  <c r="G246" i="8"/>
  <c r="E246" i="8"/>
  <c r="A246" i="8"/>
  <c r="C246" i="10"/>
  <c r="B247" i="10"/>
  <c r="G246" i="10"/>
  <c r="F246" i="10"/>
  <c r="A246" i="10"/>
  <c r="D246" i="10"/>
  <c r="E246" i="10"/>
  <c r="B252" i="11"/>
  <c r="A251" i="11"/>
  <c r="C251" i="12" l="1"/>
  <c r="D251" i="12"/>
  <c r="F251" i="12" s="1"/>
  <c r="E251" i="12"/>
  <c r="G251" i="12"/>
  <c r="B252" i="12"/>
  <c r="A251" i="12"/>
  <c r="G251" i="11"/>
  <c r="C252" i="11" s="1"/>
  <c r="F251" i="11"/>
  <c r="D252" i="11"/>
  <c r="E252" i="11"/>
  <c r="C247" i="8"/>
  <c r="B248" i="8"/>
  <c r="A247" i="8"/>
  <c r="F247" i="8"/>
  <c r="E247" i="8"/>
  <c r="D247" i="8"/>
  <c r="G247" i="8"/>
  <c r="A247" i="10"/>
  <c r="D247" i="10"/>
  <c r="B248" i="10"/>
  <c r="F247" i="10"/>
  <c r="G247" i="10"/>
  <c r="E247" i="10"/>
  <c r="C247" i="10"/>
  <c r="A252" i="11"/>
  <c r="B253" i="11"/>
  <c r="C252" i="12" l="1"/>
  <c r="D252" i="12"/>
  <c r="E252" i="12"/>
  <c r="G252" i="12" s="1"/>
  <c r="B253" i="12"/>
  <c r="A252" i="12"/>
  <c r="G252" i="11"/>
  <c r="C253" i="11" s="1"/>
  <c r="F252" i="11"/>
  <c r="D253" i="11"/>
  <c r="E253" i="11"/>
  <c r="G248" i="8"/>
  <c r="C248" i="8"/>
  <c r="D248" i="8"/>
  <c r="F248" i="8"/>
  <c r="A248" i="8"/>
  <c r="B249" i="8"/>
  <c r="E248" i="8"/>
  <c r="F248" i="10"/>
  <c r="A248" i="10"/>
  <c r="B249" i="10"/>
  <c r="C248" i="10"/>
  <c r="G248" i="10"/>
  <c r="E248" i="10"/>
  <c r="D248" i="10"/>
  <c r="B254" i="11"/>
  <c r="A253" i="11"/>
  <c r="F252" i="12" l="1"/>
  <c r="C253" i="12"/>
  <c r="D253" i="12"/>
  <c r="F253" i="12" s="1"/>
  <c r="E253" i="12"/>
  <c r="G253" i="12" s="1"/>
  <c r="B254" i="12"/>
  <c r="A253" i="12"/>
  <c r="G253" i="11"/>
  <c r="C254" i="11" s="1"/>
  <c r="F253" i="11"/>
  <c r="D254" i="11"/>
  <c r="E254" i="11"/>
  <c r="E249" i="8"/>
  <c r="F249" i="8"/>
  <c r="G249" i="8"/>
  <c r="B250" i="8"/>
  <c r="D249" i="8"/>
  <c r="C249" i="8"/>
  <c r="A249" i="8"/>
  <c r="A249" i="10"/>
  <c r="G249" i="10"/>
  <c r="D249" i="10"/>
  <c r="F249" i="10"/>
  <c r="E249" i="10"/>
  <c r="C249" i="10"/>
  <c r="B250" i="10"/>
  <c r="B255" i="11"/>
  <c r="A254" i="11"/>
  <c r="C254" i="12" l="1"/>
  <c r="D254" i="12"/>
  <c r="F254" i="12" s="1"/>
  <c r="E254" i="12"/>
  <c r="G254" i="12" s="1"/>
  <c r="B255" i="12"/>
  <c r="A254" i="12"/>
  <c r="G254" i="11"/>
  <c r="C255" i="11" s="1"/>
  <c r="F254" i="11"/>
  <c r="D255" i="11"/>
  <c r="E255" i="11"/>
  <c r="B251" i="8"/>
  <c r="D250" i="8"/>
  <c r="F250" i="8"/>
  <c r="G250" i="8"/>
  <c r="E250" i="8"/>
  <c r="A250" i="8"/>
  <c r="C250" i="8"/>
  <c r="B251" i="10"/>
  <c r="D250" i="10"/>
  <c r="C250" i="10"/>
  <c r="G250" i="10"/>
  <c r="E250" i="10"/>
  <c r="A250" i="10"/>
  <c r="F250" i="10"/>
  <c r="B256" i="11"/>
  <c r="A255" i="11"/>
  <c r="C255" i="12" l="1"/>
  <c r="D255" i="12"/>
  <c r="E255" i="12"/>
  <c r="F255" i="12" s="1"/>
  <c r="G255" i="12"/>
  <c r="B256" i="12"/>
  <c r="A255" i="12"/>
  <c r="G255" i="11"/>
  <c r="C256" i="11" s="1"/>
  <c r="F255" i="11"/>
  <c r="E256" i="11"/>
  <c r="D256" i="11"/>
  <c r="A251" i="8"/>
  <c r="C251" i="8"/>
  <c r="E251" i="8"/>
  <c r="G251" i="8"/>
  <c r="B252" i="8"/>
  <c r="D251" i="8"/>
  <c r="F251" i="8"/>
  <c r="B252" i="10"/>
  <c r="D251" i="10"/>
  <c r="E251" i="10"/>
  <c r="A251" i="10"/>
  <c r="G251" i="10"/>
  <c r="F251" i="10"/>
  <c r="C251" i="10"/>
  <c r="A256" i="11"/>
  <c r="B257" i="11"/>
  <c r="C256" i="12" l="1"/>
  <c r="D256" i="12"/>
  <c r="F256" i="12" s="1"/>
  <c r="E256" i="12"/>
  <c r="G256" i="12" s="1"/>
  <c r="B257" i="12"/>
  <c r="A256" i="12"/>
  <c r="F256" i="11"/>
  <c r="G256" i="11"/>
  <c r="C257" i="11" s="1"/>
  <c r="E257" i="11"/>
  <c r="D257" i="11"/>
  <c r="E252" i="8"/>
  <c r="G252" i="8"/>
  <c r="B253" i="8"/>
  <c r="A252" i="8"/>
  <c r="F252" i="8"/>
  <c r="C252" i="8"/>
  <c r="D252" i="8"/>
  <c r="D252" i="10"/>
  <c r="C252" i="10"/>
  <c r="G252" i="10"/>
  <c r="F252" i="10"/>
  <c r="A252" i="10"/>
  <c r="B253" i="10"/>
  <c r="E252" i="10"/>
  <c r="B258" i="11"/>
  <c r="A257" i="11"/>
  <c r="C257" i="12" l="1"/>
  <c r="D257" i="12"/>
  <c r="E257" i="12"/>
  <c r="F257" i="12"/>
  <c r="G257" i="12"/>
  <c r="B258" i="12"/>
  <c r="A257" i="12"/>
  <c r="G257" i="11"/>
  <c r="C258" i="11" s="1"/>
  <c r="F257" i="11"/>
  <c r="D258" i="11"/>
  <c r="E258" i="11"/>
  <c r="F253" i="8"/>
  <c r="D253" i="8"/>
  <c r="G253" i="8"/>
  <c r="E253" i="8"/>
  <c r="A253" i="8"/>
  <c r="B254" i="8"/>
  <c r="C253" i="8"/>
  <c r="G253" i="10"/>
  <c r="F253" i="10"/>
  <c r="A253" i="10"/>
  <c r="B254" i="10"/>
  <c r="D253" i="10"/>
  <c r="E253" i="10"/>
  <c r="C253" i="10"/>
  <c r="A258" i="11"/>
  <c r="B259" i="11"/>
  <c r="C258" i="12" l="1"/>
  <c r="D258" i="12"/>
  <c r="E258" i="12"/>
  <c r="F258" i="12"/>
  <c r="G258" i="12"/>
  <c r="B259" i="12"/>
  <c r="A258" i="12"/>
  <c r="G258" i="11"/>
  <c r="F258" i="11"/>
  <c r="D259" i="11"/>
  <c r="E259" i="11"/>
  <c r="E254" i="8"/>
  <c r="A254" i="8"/>
  <c r="C254" i="8"/>
  <c r="F254" i="8"/>
  <c r="G254" i="8"/>
  <c r="B255" i="8"/>
  <c r="D254" i="8"/>
  <c r="A254" i="10"/>
  <c r="F254" i="10"/>
  <c r="E254" i="10"/>
  <c r="G254" i="10"/>
  <c r="D254" i="10"/>
  <c r="B255" i="10"/>
  <c r="C254" i="10"/>
  <c r="B260" i="11"/>
  <c r="G259" i="11"/>
  <c r="F259" i="11"/>
  <c r="A259" i="11"/>
  <c r="C259" i="11"/>
  <c r="C259" i="12" l="1"/>
  <c r="D259" i="12"/>
  <c r="E259" i="12"/>
  <c r="F259" i="12"/>
  <c r="G259" i="12"/>
  <c r="B260" i="12"/>
  <c r="A259" i="12"/>
  <c r="E260" i="11"/>
  <c r="D260" i="11"/>
  <c r="F255" i="8"/>
  <c r="E255" i="8"/>
  <c r="C255" i="8"/>
  <c r="B256" i="8"/>
  <c r="A255" i="8"/>
  <c r="G255" i="8"/>
  <c r="D255" i="8"/>
  <c r="B256" i="10"/>
  <c r="A255" i="10"/>
  <c r="E255" i="10"/>
  <c r="F255" i="10"/>
  <c r="C255" i="10"/>
  <c r="G255" i="10"/>
  <c r="D255" i="10"/>
  <c r="C260" i="11"/>
  <c r="A260" i="11"/>
  <c r="B261" i="11"/>
  <c r="G260" i="11"/>
  <c r="F260" i="11"/>
  <c r="C260" i="12" l="1"/>
  <c r="D260" i="12"/>
  <c r="E260" i="12"/>
  <c r="F260" i="12"/>
  <c r="G260" i="12"/>
  <c r="B261" i="12"/>
  <c r="A260" i="12"/>
  <c r="D261" i="11"/>
  <c r="E261" i="11"/>
  <c r="B257" i="8"/>
  <c r="D256" i="8"/>
  <c r="F256" i="8"/>
  <c r="C256" i="8"/>
  <c r="E256" i="8"/>
  <c r="G256" i="8"/>
  <c r="A256" i="8"/>
  <c r="G256" i="10"/>
  <c r="E256" i="10"/>
  <c r="D256" i="10"/>
  <c r="C256" i="10"/>
  <c r="A256" i="10"/>
  <c r="F256" i="10"/>
  <c r="B257" i="10"/>
  <c r="B262" i="11"/>
  <c r="G261" i="11"/>
  <c r="F261" i="11"/>
  <c r="C261" i="11"/>
  <c r="A261" i="11"/>
  <c r="C261" i="12" l="1"/>
  <c r="D261" i="12"/>
  <c r="E261" i="12"/>
  <c r="F261" i="12"/>
  <c r="G261" i="12"/>
  <c r="B262" i="12"/>
  <c r="A261" i="12"/>
  <c r="E262" i="11"/>
  <c r="D262" i="11"/>
  <c r="E257" i="8"/>
  <c r="G257" i="8"/>
  <c r="D257" i="8"/>
  <c r="F257" i="8"/>
  <c r="B258" i="8"/>
  <c r="A257" i="8"/>
  <c r="C257" i="8"/>
  <c r="C257" i="10"/>
  <c r="D257" i="10"/>
  <c r="G257" i="10"/>
  <c r="E257" i="10"/>
  <c r="A257" i="10"/>
  <c r="B258" i="10"/>
  <c r="F257" i="10"/>
  <c r="A262" i="11"/>
  <c r="B263" i="11"/>
  <c r="C262" i="11"/>
  <c r="G262" i="11"/>
  <c r="F262" i="11"/>
  <c r="C262" i="12" l="1"/>
  <c r="D262" i="12"/>
  <c r="E262" i="12"/>
  <c r="F262" i="12"/>
  <c r="G262" i="12"/>
  <c r="B263" i="12"/>
  <c r="A262" i="12"/>
  <c r="D263" i="11"/>
  <c r="E263" i="11"/>
  <c r="B259" i="8"/>
  <c r="G258" i="8"/>
  <c r="A258" i="8"/>
  <c r="D258" i="8"/>
  <c r="F258" i="8"/>
  <c r="E258" i="8"/>
  <c r="C258" i="8"/>
  <c r="C258" i="10"/>
  <c r="E258" i="10"/>
  <c r="D258" i="10"/>
  <c r="G258" i="10"/>
  <c r="F258" i="10"/>
  <c r="A258" i="10"/>
  <c r="B259" i="10"/>
  <c r="F263" i="11"/>
  <c r="G263" i="11"/>
  <c r="B264" i="11"/>
  <c r="C263" i="11"/>
  <c r="A263" i="11"/>
  <c r="C263" i="12" l="1"/>
  <c r="D263" i="12"/>
  <c r="E263" i="12"/>
  <c r="F263" i="12"/>
  <c r="G263" i="12"/>
  <c r="B264" i="12"/>
  <c r="A263" i="12"/>
  <c r="E264" i="11"/>
  <c r="D264" i="11"/>
  <c r="G259" i="8"/>
  <c r="A259" i="8"/>
  <c r="C259" i="8"/>
  <c r="D259" i="8"/>
  <c r="E259" i="8"/>
  <c r="B260" i="8"/>
  <c r="F259" i="8"/>
  <c r="A259" i="10"/>
  <c r="F259" i="10"/>
  <c r="D259" i="10"/>
  <c r="C259" i="10"/>
  <c r="E259" i="10"/>
  <c r="B260" i="10"/>
  <c r="G259" i="10"/>
  <c r="A264" i="11"/>
  <c r="B265" i="11"/>
  <c r="G264" i="11"/>
  <c r="F264" i="11"/>
  <c r="C264" i="11"/>
  <c r="C264" i="12" l="1"/>
  <c r="D264" i="12"/>
  <c r="E264" i="12"/>
  <c r="F264" i="12"/>
  <c r="G264" i="12"/>
  <c r="B265" i="12"/>
  <c r="A264" i="12"/>
  <c r="E265" i="11"/>
  <c r="D265" i="11"/>
  <c r="C260" i="8"/>
  <c r="F260" i="8"/>
  <c r="A260" i="8"/>
  <c r="E260" i="8"/>
  <c r="D260" i="8"/>
  <c r="G260" i="8"/>
  <c r="B261" i="8"/>
  <c r="A260" i="10"/>
  <c r="E260" i="10"/>
  <c r="D260" i="10"/>
  <c r="B261" i="10"/>
  <c r="C260" i="10"/>
  <c r="F260" i="10"/>
  <c r="G260" i="10"/>
  <c r="G265" i="11"/>
  <c r="F265" i="11"/>
  <c r="C265" i="11"/>
  <c r="A265" i="11"/>
  <c r="B266" i="11"/>
  <c r="C265" i="12" l="1"/>
  <c r="D265" i="12"/>
  <c r="E265" i="12"/>
  <c r="F265" i="12"/>
  <c r="G265" i="12"/>
  <c r="B266" i="12"/>
  <c r="A265" i="12"/>
  <c r="D266" i="11"/>
  <c r="E266" i="11"/>
  <c r="C261" i="8"/>
  <c r="F261" i="8"/>
  <c r="D261" i="8"/>
  <c r="B262" i="8"/>
  <c r="A261" i="8"/>
  <c r="E261" i="8"/>
  <c r="G261" i="8"/>
  <c r="F261" i="10"/>
  <c r="C261" i="10"/>
  <c r="A261" i="10"/>
  <c r="B262" i="10"/>
  <c r="E261" i="10"/>
  <c r="G261" i="10"/>
  <c r="D261" i="10"/>
  <c r="B267" i="11"/>
  <c r="G266" i="11"/>
  <c r="F266" i="11"/>
  <c r="C266" i="11"/>
  <c r="A266" i="11"/>
  <c r="C266" i="12" l="1"/>
  <c r="D266" i="12"/>
  <c r="E266" i="12"/>
  <c r="F266" i="12"/>
  <c r="G266" i="12"/>
  <c r="B267" i="12"/>
  <c r="A266" i="12"/>
  <c r="E267" i="11"/>
  <c r="D267" i="11"/>
  <c r="G262" i="8"/>
  <c r="A262" i="8"/>
  <c r="C262" i="8"/>
  <c r="B263" i="8"/>
  <c r="D262" i="8"/>
  <c r="E262" i="8"/>
  <c r="F262" i="8"/>
  <c r="A262" i="10"/>
  <c r="C262" i="10"/>
  <c r="G262" i="10"/>
  <c r="D262" i="10"/>
  <c r="F262" i="10"/>
  <c r="B263" i="10"/>
  <c r="E262" i="10"/>
  <c r="F267" i="11"/>
  <c r="C267" i="11"/>
  <c r="B268" i="11"/>
  <c r="G267" i="11"/>
  <c r="A267" i="11"/>
  <c r="C267" i="12" l="1"/>
  <c r="D267" i="12"/>
  <c r="E267" i="12"/>
  <c r="F267" i="12"/>
  <c r="G267" i="12"/>
  <c r="B268" i="12"/>
  <c r="A267" i="12"/>
  <c r="E268" i="11"/>
  <c r="D268" i="11"/>
  <c r="B264" i="8"/>
  <c r="C263" i="8"/>
  <c r="G263" i="8"/>
  <c r="F263" i="8"/>
  <c r="A263" i="8"/>
  <c r="D263" i="8"/>
  <c r="E263" i="8"/>
  <c r="F263" i="10"/>
  <c r="B264" i="10"/>
  <c r="D263" i="10"/>
  <c r="G263" i="10"/>
  <c r="E263" i="10"/>
  <c r="C263" i="10"/>
  <c r="A263" i="10"/>
  <c r="G268" i="11"/>
  <c r="B269" i="11"/>
  <c r="F268" i="11"/>
  <c r="C268" i="11"/>
  <c r="A268" i="11"/>
  <c r="C268" i="12" l="1"/>
  <c r="D268" i="12"/>
  <c r="E268" i="12"/>
  <c r="F268" i="12"/>
  <c r="G268" i="12"/>
  <c r="B269" i="12"/>
  <c r="A268" i="12"/>
  <c r="E269" i="11"/>
  <c r="D269" i="11"/>
  <c r="F264" i="8"/>
  <c r="G264" i="8"/>
  <c r="B265" i="8"/>
  <c r="E264" i="8"/>
  <c r="D264" i="8"/>
  <c r="A264" i="8"/>
  <c r="C264" i="8"/>
  <c r="D264" i="10"/>
  <c r="C264" i="10"/>
  <c r="G264" i="10"/>
  <c r="A264" i="10"/>
  <c r="B265" i="10"/>
  <c r="F264" i="10"/>
  <c r="E264" i="10"/>
  <c r="C269" i="11"/>
  <c r="B270" i="11"/>
  <c r="F269" i="11"/>
  <c r="G269" i="11"/>
  <c r="A269" i="11"/>
  <c r="C269" i="12" l="1"/>
  <c r="D269" i="12"/>
  <c r="E269" i="12"/>
  <c r="F269" i="12"/>
  <c r="G269" i="12"/>
  <c r="B270" i="12"/>
  <c r="A269" i="12"/>
  <c r="D270" i="11"/>
  <c r="E270" i="11"/>
  <c r="G265" i="8"/>
  <c r="A265" i="8"/>
  <c r="B266" i="8"/>
  <c r="E265" i="8"/>
  <c r="D265" i="8"/>
  <c r="C265" i="8"/>
  <c r="F265" i="8"/>
  <c r="A265" i="10"/>
  <c r="E265" i="10"/>
  <c r="B266" i="10"/>
  <c r="F265" i="10"/>
  <c r="C265" i="10"/>
  <c r="D265" i="10"/>
  <c r="G265" i="10"/>
  <c r="B271" i="11"/>
  <c r="F270" i="11"/>
  <c r="G270" i="11"/>
  <c r="C270" i="11"/>
  <c r="A270" i="11"/>
  <c r="C270" i="12" l="1"/>
  <c r="D270" i="12"/>
  <c r="E270" i="12"/>
  <c r="F270" i="12"/>
  <c r="G270" i="12"/>
  <c r="B271" i="12"/>
  <c r="A270" i="12"/>
  <c r="D271" i="11"/>
  <c r="E271" i="11"/>
  <c r="D266" i="8"/>
  <c r="E266" i="8"/>
  <c r="F266" i="8"/>
  <c r="G266" i="8"/>
  <c r="A266" i="8"/>
  <c r="B267" i="8"/>
  <c r="C266" i="8"/>
  <c r="G266" i="10"/>
  <c r="A266" i="10"/>
  <c r="D266" i="10"/>
  <c r="F266" i="10"/>
  <c r="B267" i="10"/>
  <c r="E266" i="10"/>
  <c r="C266" i="10"/>
  <c r="C271" i="11"/>
  <c r="A271" i="11"/>
  <c r="G271" i="11"/>
  <c r="F271" i="11"/>
  <c r="B272" i="11"/>
  <c r="C271" i="12" l="1"/>
  <c r="D271" i="12"/>
  <c r="E271" i="12"/>
  <c r="F271" i="12"/>
  <c r="G271" i="12"/>
  <c r="B272" i="12"/>
  <c r="A271" i="12"/>
  <c r="E272" i="11"/>
  <c r="D272" i="11"/>
  <c r="E267" i="8"/>
  <c r="C267" i="8"/>
  <c r="A267" i="8"/>
  <c r="G267" i="8"/>
  <c r="D267" i="8"/>
  <c r="B268" i="8"/>
  <c r="F267" i="8"/>
  <c r="E267" i="10"/>
  <c r="F267" i="10"/>
  <c r="C267" i="10"/>
  <c r="A267" i="10"/>
  <c r="D267" i="10"/>
  <c r="G267" i="10"/>
  <c r="B268" i="10"/>
  <c r="C272" i="11"/>
  <c r="B273" i="11"/>
  <c r="G272" i="11"/>
  <c r="F272" i="11"/>
  <c r="A272" i="11"/>
  <c r="C272" i="12" l="1"/>
  <c r="D272" i="12"/>
  <c r="E272" i="12"/>
  <c r="F272" i="12"/>
  <c r="G272" i="12"/>
  <c r="B273" i="12"/>
  <c r="A272" i="12"/>
  <c r="D273" i="11"/>
  <c r="E273" i="11"/>
  <c r="F268" i="8"/>
  <c r="E268" i="8"/>
  <c r="G268" i="8"/>
  <c r="B269" i="8"/>
  <c r="A268" i="8"/>
  <c r="C268" i="8"/>
  <c r="D268" i="8"/>
  <c r="A268" i="10"/>
  <c r="G268" i="10"/>
  <c r="B269" i="10"/>
  <c r="F268" i="10"/>
  <c r="D268" i="10"/>
  <c r="E268" i="10"/>
  <c r="C268" i="10"/>
  <c r="C273" i="11"/>
  <c r="A273" i="11"/>
  <c r="B274" i="11"/>
  <c r="G273" i="11"/>
  <c r="F273" i="11"/>
  <c r="C273" i="12" l="1"/>
  <c r="D273" i="12"/>
  <c r="E273" i="12"/>
  <c r="F273" i="12"/>
  <c r="G273" i="12"/>
  <c r="B274" i="12"/>
  <c r="A273" i="12"/>
  <c r="D274" i="11"/>
  <c r="E274" i="11"/>
  <c r="F269" i="8"/>
  <c r="A269" i="8"/>
  <c r="G269" i="8"/>
  <c r="B270" i="8"/>
  <c r="C269" i="8"/>
  <c r="E269" i="8"/>
  <c r="D269" i="8"/>
  <c r="C269" i="10"/>
  <c r="E269" i="10"/>
  <c r="G269" i="10"/>
  <c r="D269" i="10"/>
  <c r="A269" i="10"/>
  <c r="F269" i="10"/>
  <c r="B270" i="10"/>
  <c r="A274" i="11"/>
  <c r="B275" i="11"/>
  <c r="G274" i="11"/>
  <c r="F274" i="11"/>
  <c r="C274" i="11"/>
  <c r="C274" i="12" l="1"/>
  <c r="D274" i="12"/>
  <c r="E274" i="12"/>
  <c r="F274" i="12"/>
  <c r="G274" i="12"/>
  <c r="B275" i="12"/>
  <c r="A274" i="12"/>
  <c r="D275" i="11"/>
  <c r="E275" i="11"/>
  <c r="C270" i="8"/>
  <c r="D270" i="8"/>
  <c r="F270" i="8"/>
  <c r="E270" i="8"/>
  <c r="G270" i="8"/>
  <c r="B271" i="8"/>
  <c r="A270" i="8"/>
  <c r="G270" i="10"/>
  <c r="F270" i="10"/>
  <c r="E270" i="10"/>
  <c r="C270" i="10"/>
  <c r="A270" i="10"/>
  <c r="D270" i="10"/>
  <c r="B271" i="10"/>
  <c r="F275" i="11"/>
  <c r="A275" i="11"/>
  <c r="C275" i="11"/>
  <c r="B276" i="11"/>
  <c r="G275" i="11"/>
  <c r="C275" i="12" l="1"/>
  <c r="D275" i="12"/>
  <c r="E275" i="12"/>
  <c r="F275" i="12"/>
  <c r="G275" i="12"/>
  <c r="B276" i="12"/>
  <c r="A275" i="12"/>
  <c r="E276" i="11"/>
  <c r="D276" i="11"/>
  <c r="D271" i="8"/>
  <c r="B272" i="8"/>
  <c r="G271" i="8"/>
  <c r="C271" i="8"/>
  <c r="F271" i="8"/>
  <c r="E271" i="8"/>
  <c r="A271" i="8"/>
  <c r="D271" i="10"/>
  <c r="C271" i="10"/>
  <c r="A271" i="10"/>
  <c r="G271" i="10"/>
  <c r="E271" i="10"/>
  <c r="B272" i="10"/>
  <c r="F271" i="10"/>
  <c r="G276" i="11"/>
  <c r="F276" i="11"/>
  <c r="C276" i="11"/>
  <c r="B277" i="11"/>
  <c r="A276" i="11"/>
  <c r="C276" i="12" l="1"/>
  <c r="D276" i="12"/>
  <c r="E276" i="12"/>
  <c r="F276" i="12"/>
  <c r="G276" i="12"/>
  <c r="B277" i="12"/>
  <c r="A276" i="12"/>
  <c r="E277" i="11"/>
  <c r="D277" i="11"/>
  <c r="E272" i="8"/>
  <c r="F272" i="8"/>
  <c r="D272" i="8"/>
  <c r="B273" i="8"/>
  <c r="C272" i="8"/>
  <c r="G272" i="8"/>
  <c r="A272" i="8"/>
  <c r="E272" i="10"/>
  <c r="A272" i="10"/>
  <c r="C272" i="10"/>
  <c r="F272" i="10"/>
  <c r="G272" i="10"/>
  <c r="B273" i="10"/>
  <c r="D272" i="10"/>
  <c r="A277" i="11"/>
  <c r="B278" i="11"/>
  <c r="G277" i="11"/>
  <c r="F277" i="11"/>
  <c r="C277" i="11"/>
  <c r="C277" i="12" l="1"/>
  <c r="D277" i="12"/>
  <c r="E277" i="12"/>
  <c r="F277" i="12"/>
  <c r="G277" i="12"/>
  <c r="B278" i="12"/>
  <c r="A277" i="12"/>
  <c r="D278" i="11"/>
  <c r="E278" i="11"/>
  <c r="D273" i="8"/>
  <c r="G273" i="8"/>
  <c r="E273" i="8"/>
  <c r="F273" i="8"/>
  <c r="B274" i="8"/>
  <c r="C273" i="8"/>
  <c r="A273" i="8"/>
  <c r="D273" i="10"/>
  <c r="F273" i="10"/>
  <c r="B274" i="10"/>
  <c r="G273" i="10"/>
  <c r="A273" i="10"/>
  <c r="E273" i="10"/>
  <c r="C273" i="10"/>
  <c r="B279" i="11"/>
  <c r="F278" i="11"/>
  <c r="G278" i="11"/>
  <c r="A278" i="11"/>
  <c r="C278" i="11"/>
  <c r="C278" i="12" l="1"/>
  <c r="D278" i="12"/>
  <c r="E278" i="12"/>
  <c r="F278" i="12"/>
  <c r="G278" i="12"/>
  <c r="B279" i="12"/>
  <c r="A278" i="12"/>
  <c r="E279" i="11"/>
  <c r="D279" i="11"/>
  <c r="A274" i="8"/>
  <c r="B275" i="8"/>
  <c r="E274" i="8"/>
  <c r="C274" i="8"/>
  <c r="D274" i="8"/>
  <c r="F274" i="8"/>
  <c r="G274" i="8"/>
  <c r="D274" i="10"/>
  <c r="B275" i="10"/>
  <c r="F274" i="10"/>
  <c r="E274" i="10"/>
  <c r="A274" i="10"/>
  <c r="C274" i="10"/>
  <c r="G274" i="10"/>
  <c r="A279" i="11"/>
  <c r="B280" i="11"/>
  <c r="G279" i="11"/>
  <c r="F279" i="11"/>
  <c r="C279" i="11"/>
  <c r="C279" i="12" l="1"/>
  <c r="D279" i="12"/>
  <c r="E279" i="12"/>
  <c r="F279" i="12"/>
  <c r="G279" i="12"/>
  <c r="B280" i="12"/>
  <c r="A279" i="12"/>
  <c r="D280" i="11"/>
  <c r="E280" i="11"/>
  <c r="C275" i="8"/>
  <c r="G275" i="8"/>
  <c r="B276" i="8"/>
  <c r="D275" i="8"/>
  <c r="A275" i="8"/>
  <c r="F275" i="8"/>
  <c r="E275" i="8"/>
  <c r="B276" i="10"/>
  <c r="D275" i="10"/>
  <c r="G275" i="10"/>
  <c r="A275" i="10"/>
  <c r="F275" i="10"/>
  <c r="C275" i="10"/>
  <c r="E275" i="10"/>
  <c r="G280" i="11"/>
  <c r="B281" i="11"/>
  <c r="F280" i="11"/>
  <c r="C280" i="11"/>
  <c r="A280" i="11"/>
  <c r="C280" i="12" l="1"/>
  <c r="D280" i="12"/>
  <c r="E280" i="12"/>
  <c r="F280" i="12"/>
  <c r="G280" i="12"/>
  <c r="B281" i="12"/>
  <c r="A280" i="12"/>
  <c r="E281" i="11"/>
  <c r="D281" i="11"/>
  <c r="F276" i="8"/>
  <c r="E276" i="8"/>
  <c r="A276" i="8"/>
  <c r="C276" i="8"/>
  <c r="D276" i="8"/>
  <c r="G276" i="8"/>
  <c r="B277" i="8"/>
  <c r="B277" i="10"/>
  <c r="C276" i="10"/>
  <c r="G276" i="10"/>
  <c r="F276" i="10"/>
  <c r="E276" i="10"/>
  <c r="D276" i="10"/>
  <c r="A276" i="10"/>
  <c r="B282" i="11"/>
  <c r="A281" i="11"/>
  <c r="F281" i="11"/>
  <c r="C281" i="11"/>
  <c r="G281" i="11"/>
  <c r="C281" i="12" l="1"/>
  <c r="D281" i="12"/>
  <c r="E281" i="12"/>
  <c r="F281" i="12"/>
  <c r="G281" i="12"/>
  <c r="B282" i="12"/>
  <c r="A281" i="12"/>
  <c r="E282" i="11"/>
  <c r="D282" i="11"/>
  <c r="E277" i="8"/>
  <c r="G277" i="8"/>
  <c r="C277" i="8"/>
  <c r="D277" i="8"/>
  <c r="F277" i="8"/>
  <c r="A277" i="8"/>
  <c r="B278" i="8"/>
  <c r="B278" i="10"/>
  <c r="E277" i="10"/>
  <c r="D277" i="10"/>
  <c r="A277" i="10"/>
  <c r="F277" i="10"/>
  <c r="G277" i="10"/>
  <c r="C277" i="10"/>
  <c r="B283" i="11"/>
  <c r="G282" i="11"/>
  <c r="F282" i="11"/>
  <c r="C282" i="11"/>
  <c r="A282" i="11"/>
  <c r="C282" i="12" l="1"/>
  <c r="D282" i="12"/>
  <c r="E282" i="12"/>
  <c r="F282" i="12"/>
  <c r="G282" i="12"/>
  <c r="B283" i="12"/>
  <c r="A282" i="12"/>
  <c r="D283" i="11"/>
  <c r="E283" i="11"/>
  <c r="F278" i="8"/>
  <c r="C278" i="8"/>
  <c r="G278" i="8"/>
  <c r="D278" i="8"/>
  <c r="A278" i="8"/>
  <c r="E278" i="8"/>
  <c r="B279" i="8"/>
  <c r="C278" i="10"/>
  <c r="D278" i="10"/>
  <c r="B279" i="10"/>
  <c r="E278" i="10"/>
  <c r="F278" i="10"/>
  <c r="A278" i="10"/>
  <c r="G278" i="10"/>
  <c r="G283" i="11"/>
  <c r="A283" i="11"/>
  <c r="B284" i="11"/>
  <c r="F283" i="11"/>
  <c r="C283" i="11"/>
  <c r="C283" i="12" l="1"/>
  <c r="D283" i="12"/>
  <c r="E283" i="12"/>
  <c r="F283" i="12"/>
  <c r="G283" i="12"/>
  <c r="B284" i="12"/>
  <c r="A283" i="12"/>
  <c r="E284" i="11"/>
  <c r="D284" i="11"/>
  <c r="C279" i="8"/>
  <c r="B280" i="8"/>
  <c r="E279" i="8"/>
  <c r="F279" i="8"/>
  <c r="G279" i="8"/>
  <c r="D279" i="8"/>
  <c r="A279" i="8"/>
  <c r="A279" i="10"/>
  <c r="B280" i="10"/>
  <c r="G279" i="10"/>
  <c r="E279" i="10"/>
  <c r="D279" i="10"/>
  <c r="C279" i="10"/>
  <c r="F279" i="10"/>
  <c r="C284" i="11"/>
  <c r="B285" i="11"/>
  <c r="G284" i="11"/>
  <c r="F284" i="11"/>
  <c r="A284" i="11"/>
  <c r="C284" i="12" l="1"/>
  <c r="D284" i="12"/>
  <c r="E284" i="12"/>
  <c r="F284" i="12"/>
  <c r="G284" i="12"/>
  <c r="B285" i="12"/>
  <c r="A284" i="12"/>
  <c r="E285" i="11"/>
  <c r="D285" i="11"/>
  <c r="F280" i="8"/>
  <c r="B281" i="8"/>
  <c r="D280" i="8"/>
  <c r="G280" i="8"/>
  <c r="E280" i="8"/>
  <c r="A280" i="8"/>
  <c r="C280" i="8"/>
  <c r="A280" i="10"/>
  <c r="E280" i="10"/>
  <c r="F280" i="10"/>
  <c r="B281" i="10"/>
  <c r="C280" i="10"/>
  <c r="G280" i="10"/>
  <c r="D280" i="10"/>
  <c r="A285" i="11"/>
  <c r="C285" i="11"/>
  <c r="B286" i="11"/>
  <c r="G285" i="11"/>
  <c r="F285" i="11"/>
  <c r="C285" i="12" l="1"/>
  <c r="D285" i="12"/>
  <c r="E285" i="12"/>
  <c r="F285" i="12"/>
  <c r="G285" i="12"/>
  <c r="B286" i="12"/>
  <c r="A285" i="12"/>
  <c r="D286" i="11"/>
  <c r="E286" i="11"/>
  <c r="D281" i="8"/>
  <c r="C281" i="8"/>
  <c r="G281" i="8"/>
  <c r="E281" i="8"/>
  <c r="F281" i="8"/>
  <c r="A281" i="8"/>
  <c r="B282" i="8"/>
  <c r="E281" i="10"/>
  <c r="C281" i="10"/>
  <c r="G281" i="10"/>
  <c r="F281" i="10"/>
  <c r="B282" i="10"/>
  <c r="A281" i="10"/>
  <c r="D281" i="10"/>
  <c r="A286" i="11"/>
  <c r="B287" i="11"/>
  <c r="G286" i="11"/>
  <c r="F286" i="11"/>
  <c r="C286" i="11"/>
  <c r="C286" i="12" l="1"/>
  <c r="D286" i="12"/>
  <c r="E286" i="12"/>
  <c r="F286" i="12"/>
  <c r="G286" i="12"/>
  <c r="B287" i="12"/>
  <c r="A286" i="12"/>
  <c r="E287" i="11"/>
  <c r="D287" i="11"/>
  <c r="B283" i="8"/>
  <c r="A282" i="8"/>
  <c r="G282" i="8"/>
  <c r="D282" i="8"/>
  <c r="F282" i="8"/>
  <c r="E282" i="8"/>
  <c r="C282" i="8"/>
  <c r="C282" i="10"/>
  <c r="B283" i="10"/>
  <c r="G282" i="10"/>
  <c r="E282" i="10"/>
  <c r="D282" i="10"/>
  <c r="F282" i="10"/>
  <c r="A282" i="10"/>
  <c r="F287" i="11"/>
  <c r="C287" i="11"/>
  <c r="A287" i="11"/>
  <c r="B288" i="11"/>
  <c r="G287" i="11"/>
  <c r="C287" i="12" l="1"/>
  <c r="D287" i="12"/>
  <c r="E287" i="12"/>
  <c r="F287" i="12"/>
  <c r="G287" i="12"/>
  <c r="B288" i="12"/>
  <c r="A287" i="12"/>
  <c r="D288" i="11"/>
  <c r="E288" i="11"/>
  <c r="D283" i="8"/>
  <c r="A283" i="8"/>
  <c r="F283" i="8"/>
  <c r="C283" i="8"/>
  <c r="B284" i="8"/>
  <c r="G283" i="8"/>
  <c r="E283" i="8"/>
  <c r="C283" i="10"/>
  <c r="A283" i="10"/>
  <c r="B284" i="10"/>
  <c r="F283" i="10"/>
  <c r="E283" i="10"/>
  <c r="D283" i="10"/>
  <c r="G283" i="10"/>
  <c r="B289" i="11"/>
  <c r="G288" i="11"/>
  <c r="F288" i="11"/>
  <c r="C288" i="11"/>
  <c r="A288" i="11"/>
  <c r="C288" i="12" l="1"/>
  <c r="D288" i="12"/>
  <c r="E288" i="12"/>
  <c r="F288" i="12"/>
  <c r="G288" i="12"/>
  <c r="B289" i="12"/>
  <c r="A288" i="12"/>
  <c r="D289" i="11"/>
  <c r="E289" i="11"/>
  <c r="A284" i="8"/>
  <c r="B285" i="8"/>
  <c r="G284" i="8"/>
  <c r="E284" i="8"/>
  <c r="C284" i="8"/>
  <c r="F284" i="8"/>
  <c r="D284" i="8"/>
  <c r="A284" i="10"/>
  <c r="B285" i="10"/>
  <c r="E284" i="10"/>
  <c r="C284" i="10"/>
  <c r="G284" i="10"/>
  <c r="D284" i="10"/>
  <c r="F284" i="10"/>
  <c r="A289" i="11"/>
  <c r="C289" i="11"/>
  <c r="F289" i="11"/>
  <c r="B290" i="11"/>
  <c r="G289" i="11"/>
  <c r="C289" i="12" l="1"/>
  <c r="D289" i="12"/>
  <c r="E289" i="12"/>
  <c r="F289" i="12"/>
  <c r="G289" i="12"/>
  <c r="B290" i="12"/>
  <c r="A289" i="12"/>
  <c r="E290" i="11"/>
  <c r="D290" i="11"/>
  <c r="B286" i="8"/>
  <c r="F285" i="8"/>
  <c r="D285" i="8"/>
  <c r="C285" i="8"/>
  <c r="A285" i="8"/>
  <c r="E285" i="8"/>
  <c r="G285" i="8"/>
  <c r="A285" i="10"/>
  <c r="B286" i="10"/>
  <c r="E285" i="10"/>
  <c r="G285" i="10"/>
  <c r="C285" i="10"/>
  <c r="D285" i="10"/>
  <c r="F285" i="10"/>
  <c r="B291" i="11"/>
  <c r="F290" i="11"/>
  <c r="G290" i="11"/>
  <c r="C290" i="11"/>
  <c r="A290" i="11"/>
  <c r="C290" i="12" l="1"/>
  <c r="D290" i="12"/>
  <c r="E290" i="12"/>
  <c r="F290" i="12"/>
  <c r="G290" i="12"/>
  <c r="B291" i="12"/>
  <c r="A290" i="12"/>
  <c r="E291" i="11"/>
  <c r="D291" i="11"/>
  <c r="A286" i="8"/>
  <c r="D286" i="8"/>
  <c r="B287" i="8"/>
  <c r="E286" i="8"/>
  <c r="C286" i="8"/>
  <c r="F286" i="8"/>
  <c r="G286" i="8"/>
  <c r="C286" i="10"/>
  <c r="E286" i="10"/>
  <c r="A286" i="10"/>
  <c r="G286" i="10"/>
  <c r="F286" i="10"/>
  <c r="D286" i="10"/>
  <c r="B287" i="10"/>
  <c r="C291" i="11"/>
  <c r="A291" i="11"/>
  <c r="B292" i="11"/>
  <c r="G291" i="11"/>
  <c r="F291" i="11"/>
  <c r="C291" i="12" l="1"/>
  <c r="D291" i="12"/>
  <c r="E291" i="12"/>
  <c r="F291" i="12"/>
  <c r="G291" i="12"/>
  <c r="B292" i="12"/>
  <c r="A291" i="12"/>
  <c r="D292" i="11"/>
  <c r="E292" i="11"/>
  <c r="A287" i="8"/>
  <c r="G287" i="8"/>
  <c r="E287" i="8"/>
  <c r="C287" i="8"/>
  <c r="B288" i="8"/>
  <c r="D287" i="8"/>
  <c r="F287" i="8"/>
  <c r="G287" i="10"/>
  <c r="B288" i="10"/>
  <c r="D287" i="10"/>
  <c r="F287" i="10"/>
  <c r="C287" i="10"/>
  <c r="E287" i="10"/>
  <c r="A287" i="10"/>
  <c r="G292" i="11"/>
  <c r="B293" i="11"/>
  <c r="F292" i="11"/>
  <c r="C292" i="11"/>
  <c r="A292" i="11"/>
  <c r="C292" i="12" l="1"/>
  <c r="D292" i="12"/>
  <c r="E292" i="12"/>
  <c r="F292" i="12"/>
  <c r="G292" i="12"/>
  <c r="B293" i="12"/>
  <c r="A292" i="12"/>
  <c r="E293" i="11"/>
  <c r="D293" i="11"/>
  <c r="C288" i="8"/>
  <c r="G288" i="8"/>
  <c r="E288" i="8"/>
  <c r="D288" i="8"/>
  <c r="F288" i="8"/>
  <c r="A288" i="8"/>
  <c r="B289" i="8"/>
  <c r="C288" i="10"/>
  <c r="F288" i="10"/>
  <c r="A288" i="10"/>
  <c r="G288" i="10"/>
  <c r="E288" i="10"/>
  <c r="D288" i="10"/>
  <c r="B289" i="10"/>
  <c r="B294" i="11"/>
  <c r="C293" i="11"/>
  <c r="A293" i="11"/>
  <c r="G293" i="11"/>
  <c r="F293" i="11"/>
  <c r="C293" i="12" l="1"/>
  <c r="D293" i="12"/>
  <c r="E293" i="12"/>
  <c r="F293" i="12"/>
  <c r="G293" i="12"/>
  <c r="B294" i="12"/>
  <c r="A293" i="12"/>
  <c r="E294" i="11"/>
  <c r="D294" i="11"/>
  <c r="C289" i="8"/>
  <c r="G289" i="8"/>
  <c r="F289" i="8"/>
  <c r="B290" i="8"/>
  <c r="D289" i="8"/>
  <c r="A289" i="8"/>
  <c r="E289" i="8"/>
  <c r="C289" i="10"/>
  <c r="A289" i="10"/>
  <c r="E289" i="10"/>
  <c r="F289" i="10"/>
  <c r="D289" i="10"/>
  <c r="B290" i="10"/>
  <c r="G289" i="10"/>
  <c r="C294" i="11"/>
  <c r="B295" i="11"/>
  <c r="G294" i="11"/>
  <c r="F294" i="11"/>
  <c r="A294" i="11"/>
  <c r="C294" i="12" l="1"/>
  <c r="D294" i="12"/>
  <c r="E294" i="12"/>
  <c r="F294" i="12"/>
  <c r="G294" i="12"/>
  <c r="B295" i="12"/>
  <c r="A294" i="12"/>
  <c r="E295" i="11"/>
  <c r="D295" i="11"/>
  <c r="B291" i="8"/>
  <c r="A290" i="8"/>
  <c r="C290" i="8"/>
  <c r="F290" i="8"/>
  <c r="G290" i="8"/>
  <c r="E290" i="8"/>
  <c r="D290" i="8"/>
  <c r="G290" i="10"/>
  <c r="A290" i="10"/>
  <c r="F290" i="10"/>
  <c r="D290" i="10"/>
  <c r="B291" i="10"/>
  <c r="E290" i="10"/>
  <c r="C290" i="10"/>
  <c r="G295" i="11"/>
  <c r="F295" i="11"/>
  <c r="C295" i="11"/>
  <c r="A295" i="11"/>
  <c r="B296" i="11"/>
  <c r="C295" i="12" l="1"/>
  <c r="D295" i="12"/>
  <c r="E295" i="12"/>
  <c r="F295" i="12"/>
  <c r="G295" i="12"/>
  <c r="B296" i="12"/>
  <c r="A295" i="12"/>
  <c r="D296" i="11"/>
  <c r="E296" i="11"/>
  <c r="A291" i="8"/>
  <c r="C291" i="8"/>
  <c r="E291" i="8"/>
  <c r="F291" i="8"/>
  <c r="B292" i="8"/>
  <c r="G291" i="8"/>
  <c r="D291" i="8"/>
  <c r="G291" i="10"/>
  <c r="E291" i="10"/>
  <c r="A291" i="10"/>
  <c r="D291" i="10"/>
  <c r="B292" i="10"/>
  <c r="C291" i="10"/>
  <c r="F291" i="10"/>
  <c r="C296" i="11"/>
  <c r="A296" i="11"/>
  <c r="B297" i="11"/>
  <c r="G296" i="11"/>
  <c r="F296" i="11"/>
  <c r="C296" i="12" l="1"/>
  <c r="D296" i="12"/>
  <c r="E296" i="12"/>
  <c r="F296" i="12"/>
  <c r="G296" i="12"/>
  <c r="B297" i="12"/>
  <c r="A296" i="12"/>
  <c r="D297" i="11"/>
  <c r="E297" i="11"/>
  <c r="C292" i="8"/>
  <c r="F292" i="8"/>
  <c r="E292" i="8"/>
  <c r="G292" i="8"/>
  <c r="D292" i="8"/>
  <c r="B293" i="8"/>
  <c r="A292" i="8"/>
  <c r="C292" i="10"/>
  <c r="A292" i="10"/>
  <c r="B293" i="10"/>
  <c r="G292" i="10"/>
  <c r="F292" i="10"/>
  <c r="D292" i="10"/>
  <c r="E292" i="10"/>
  <c r="F297" i="11"/>
  <c r="B298" i="11"/>
  <c r="G297" i="11"/>
  <c r="C297" i="11"/>
  <c r="A297" i="11"/>
  <c r="C297" i="12" l="1"/>
  <c r="D297" i="12"/>
  <c r="E297" i="12"/>
  <c r="F297" i="12"/>
  <c r="G297" i="12"/>
  <c r="B298" i="12"/>
  <c r="A297" i="12"/>
  <c r="D298" i="11"/>
  <c r="E298" i="11"/>
  <c r="C293" i="8"/>
  <c r="F293" i="8"/>
  <c r="E293" i="8"/>
  <c r="G293" i="8"/>
  <c r="B294" i="8"/>
  <c r="A293" i="8"/>
  <c r="D293" i="8"/>
  <c r="E293" i="10"/>
  <c r="G293" i="10"/>
  <c r="D293" i="10"/>
  <c r="A293" i="10"/>
  <c r="F293" i="10"/>
  <c r="B294" i="10"/>
  <c r="C293" i="10"/>
  <c r="A298" i="11"/>
  <c r="C298" i="11"/>
  <c r="B299" i="11"/>
  <c r="G298" i="11"/>
  <c r="F298" i="11"/>
  <c r="C298" i="12" l="1"/>
  <c r="D298" i="12"/>
  <c r="E298" i="12"/>
  <c r="F298" i="12"/>
  <c r="G298" i="12"/>
  <c r="B299" i="12"/>
  <c r="A298" i="12"/>
  <c r="E299" i="11"/>
  <c r="D299" i="11"/>
  <c r="A294" i="8"/>
  <c r="D294" i="8"/>
  <c r="F294" i="8"/>
  <c r="B295" i="8"/>
  <c r="C294" i="8"/>
  <c r="E294" i="8"/>
  <c r="G294" i="8"/>
  <c r="A294" i="10"/>
  <c r="F294" i="10"/>
  <c r="D294" i="10"/>
  <c r="C294" i="10"/>
  <c r="E294" i="10"/>
  <c r="B295" i="10"/>
  <c r="G294" i="10"/>
  <c r="F299" i="11"/>
  <c r="C299" i="11"/>
  <c r="B300" i="11"/>
  <c r="G299" i="11"/>
  <c r="A299" i="11"/>
  <c r="C299" i="12" l="1"/>
  <c r="D299" i="12"/>
  <c r="E299" i="12"/>
  <c r="F299" i="12"/>
  <c r="G299" i="12"/>
  <c r="B300" i="12"/>
  <c r="A299" i="12"/>
  <c r="D300" i="11"/>
  <c r="E300" i="11"/>
  <c r="D295" i="8"/>
  <c r="C295" i="8"/>
  <c r="F295" i="8"/>
  <c r="E295" i="8"/>
  <c r="A295" i="8"/>
  <c r="G295" i="8"/>
  <c r="B296" i="8"/>
  <c r="F295" i="10"/>
  <c r="D295" i="10"/>
  <c r="B296" i="10"/>
  <c r="E295" i="10"/>
  <c r="C295" i="10"/>
  <c r="A295" i="10"/>
  <c r="G295" i="10"/>
  <c r="B301" i="11"/>
  <c r="C300" i="11"/>
  <c r="A300" i="11"/>
  <c r="G300" i="11"/>
  <c r="F300" i="11"/>
  <c r="C300" i="12" l="1"/>
  <c r="D300" i="12"/>
  <c r="E300" i="12"/>
  <c r="F300" i="12"/>
  <c r="G300" i="12"/>
  <c r="B301" i="12"/>
  <c r="A300" i="12"/>
  <c r="D301" i="11"/>
  <c r="E301" i="11"/>
  <c r="G296" i="8"/>
  <c r="C296" i="8"/>
  <c r="F296" i="8"/>
  <c r="A296" i="8"/>
  <c r="E296" i="8"/>
  <c r="B297" i="8"/>
  <c r="D296" i="8"/>
  <c r="E296" i="10"/>
  <c r="F296" i="10"/>
  <c r="A296" i="10"/>
  <c r="G296" i="10"/>
  <c r="D296" i="10"/>
  <c r="B297" i="10"/>
  <c r="C296" i="10"/>
  <c r="A301" i="11"/>
  <c r="B302" i="11"/>
  <c r="G301" i="11"/>
  <c r="F301" i="11"/>
  <c r="C301" i="11"/>
  <c r="C301" i="12" l="1"/>
  <c r="D301" i="12"/>
  <c r="E301" i="12"/>
  <c r="F301" i="12"/>
  <c r="G301" i="12"/>
  <c r="B302" i="12"/>
  <c r="A301" i="12"/>
  <c r="E302" i="11"/>
  <c r="D302" i="11"/>
  <c r="E297" i="8"/>
  <c r="D297" i="8"/>
  <c r="C297" i="8"/>
  <c r="A297" i="8"/>
  <c r="G297" i="8"/>
  <c r="F297" i="8"/>
  <c r="B298" i="8"/>
  <c r="C297" i="10"/>
  <c r="G297" i="10"/>
  <c r="E297" i="10"/>
  <c r="B298" i="10"/>
  <c r="D297" i="10"/>
  <c r="A297" i="10"/>
  <c r="F297" i="10"/>
  <c r="B303" i="11"/>
  <c r="G302" i="11"/>
  <c r="F302" i="11"/>
  <c r="C302" i="11"/>
  <c r="A302" i="11"/>
  <c r="C302" i="12" l="1"/>
  <c r="D302" i="12"/>
  <c r="E302" i="12"/>
  <c r="F302" i="12"/>
  <c r="G302" i="12"/>
  <c r="B303" i="12"/>
  <c r="A302" i="12"/>
  <c r="D303" i="11"/>
  <c r="E303" i="11"/>
  <c r="E298" i="8"/>
  <c r="G298" i="8"/>
  <c r="B299" i="8"/>
  <c r="F298" i="8"/>
  <c r="A298" i="8"/>
  <c r="C298" i="8"/>
  <c r="D298" i="8"/>
  <c r="F298" i="10"/>
  <c r="D298" i="10"/>
  <c r="C298" i="10"/>
  <c r="B299" i="10"/>
  <c r="G298" i="10"/>
  <c r="E298" i="10"/>
  <c r="A298" i="10"/>
  <c r="B304" i="11"/>
  <c r="G303" i="11"/>
  <c r="F303" i="11"/>
  <c r="C303" i="11"/>
  <c r="A303" i="11"/>
  <c r="C303" i="12" l="1"/>
  <c r="D303" i="12"/>
  <c r="E303" i="12"/>
  <c r="F303" i="12"/>
  <c r="G303" i="12"/>
  <c r="B304" i="12"/>
  <c r="A303" i="12"/>
  <c r="E304" i="11"/>
  <c r="D304" i="11"/>
  <c r="C299" i="8"/>
  <c r="F299" i="8"/>
  <c r="E299" i="8"/>
  <c r="D299" i="8"/>
  <c r="B300" i="8"/>
  <c r="G299" i="8"/>
  <c r="A299" i="8"/>
  <c r="B300" i="10"/>
  <c r="D299" i="10"/>
  <c r="G299" i="10"/>
  <c r="E299" i="10"/>
  <c r="A299" i="10"/>
  <c r="C299" i="10"/>
  <c r="F299" i="10"/>
  <c r="G304" i="11"/>
  <c r="F304" i="11"/>
  <c r="B305" i="11"/>
  <c r="C304" i="11"/>
  <c r="A304" i="11"/>
  <c r="C304" i="12" l="1"/>
  <c r="D304" i="12"/>
  <c r="E304" i="12"/>
  <c r="F304" i="12"/>
  <c r="G304" i="12"/>
  <c r="B305" i="12"/>
  <c r="A304" i="12"/>
  <c r="D305" i="11"/>
  <c r="E305" i="11"/>
  <c r="A300" i="8"/>
  <c r="D300" i="8"/>
  <c r="F300" i="8"/>
  <c r="E300" i="8"/>
  <c r="B301" i="8"/>
  <c r="C300" i="8"/>
  <c r="G300" i="8"/>
  <c r="B301" i="10"/>
  <c r="A300" i="10"/>
  <c r="C300" i="10"/>
  <c r="G300" i="10"/>
  <c r="F300" i="10"/>
  <c r="D300" i="10"/>
  <c r="E300" i="10"/>
  <c r="B306" i="11"/>
  <c r="C305" i="11"/>
  <c r="A305" i="11"/>
  <c r="G305" i="11"/>
  <c r="F305" i="11"/>
  <c r="C305" i="12" l="1"/>
  <c r="D305" i="12"/>
  <c r="E305" i="12"/>
  <c r="F305" i="12"/>
  <c r="G305" i="12"/>
  <c r="B306" i="12"/>
  <c r="A305" i="12"/>
  <c r="D306" i="11"/>
  <c r="E306" i="11"/>
  <c r="C301" i="8"/>
  <c r="A301" i="8"/>
  <c r="E301" i="8"/>
  <c r="B302" i="8"/>
  <c r="D301" i="8"/>
  <c r="G301" i="8"/>
  <c r="F301" i="8"/>
  <c r="B302" i="10"/>
  <c r="A301" i="10"/>
  <c r="F301" i="10"/>
  <c r="E301" i="10"/>
  <c r="C301" i="10"/>
  <c r="G301" i="10"/>
  <c r="D301" i="10"/>
  <c r="C306" i="11"/>
  <c r="B307" i="11"/>
  <c r="G306" i="11"/>
  <c r="F306" i="11"/>
  <c r="A306" i="11"/>
  <c r="C306" i="12" l="1"/>
  <c r="D306" i="12"/>
  <c r="E306" i="12"/>
  <c r="F306" i="12"/>
  <c r="G306" i="12"/>
  <c r="B307" i="12"/>
  <c r="A306" i="12"/>
  <c r="D307" i="11"/>
  <c r="E307" i="11"/>
  <c r="B303" i="8"/>
  <c r="C302" i="8"/>
  <c r="G302" i="8"/>
  <c r="A302" i="8"/>
  <c r="F302" i="8"/>
  <c r="E302" i="8"/>
  <c r="D302" i="8"/>
  <c r="E302" i="10"/>
  <c r="F302" i="10"/>
  <c r="C302" i="10"/>
  <c r="D302" i="10"/>
  <c r="A302" i="10"/>
  <c r="B303" i="10"/>
  <c r="G302" i="10"/>
  <c r="B308" i="11"/>
  <c r="G307" i="11"/>
  <c r="C307" i="11"/>
  <c r="A307" i="11"/>
  <c r="F307" i="11"/>
  <c r="C307" i="12" l="1"/>
  <c r="D307" i="12"/>
  <c r="E307" i="12"/>
  <c r="F307" i="12"/>
  <c r="G307" i="12"/>
  <c r="B308" i="12"/>
  <c r="A307" i="12"/>
  <c r="E308" i="11"/>
  <c r="D308" i="11"/>
  <c r="E303" i="8"/>
  <c r="F303" i="8"/>
  <c r="D303" i="8"/>
  <c r="C303" i="8"/>
  <c r="A303" i="8"/>
  <c r="B304" i="8"/>
  <c r="G303" i="8"/>
  <c r="A303" i="10"/>
  <c r="F303" i="10"/>
  <c r="G303" i="10"/>
  <c r="E303" i="10"/>
  <c r="C303" i="10"/>
  <c r="D303" i="10"/>
  <c r="B304" i="10"/>
  <c r="C308" i="11"/>
  <c r="A308" i="11"/>
  <c r="B309" i="11"/>
  <c r="F308" i="11"/>
  <c r="G308" i="11"/>
  <c r="C308" i="12" l="1"/>
  <c r="D308" i="12"/>
  <c r="E308" i="12"/>
  <c r="F308" i="12"/>
  <c r="G308" i="12"/>
  <c r="B309" i="12"/>
  <c r="A308" i="12"/>
  <c r="D309" i="11"/>
  <c r="E309" i="11"/>
  <c r="E304" i="8"/>
  <c r="C304" i="8"/>
  <c r="G304" i="8"/>
  <c r="D304" i="8"/>
  <c r="A304" i="8"/>
  <c r="F304" i="8"/>
  <c r="B305" i="8"/>
  <c r="C304" i="10"/>
  <c r="B305" i="10"/>
  <c r="D304" i="10"/>
  <c r="E304" i="10"/>
  <c r="F304" i="10"/>
  <c r="G304" i="10"/>
  <c r="A304" i="10"/>
  <c r="G309" i="11"/>
  <c r="F309" i="11"/>
  <c r="B310" i="11"/>
  <c r="C309" i="11"/>
  <c r="A309" i="11"/>
  <c r="C309" i="12" l="1"/>
  <c r="D309" i="12"/>
  <c r="E309" i="12"/>
  <c r="F309" i="12"/>
  <c r="G309" i="12"/>
  <c r="B310" i="12"/>
  <c r="A309" i="12"/>
  <c r="D310" i="11"/>
  <c r="E310" i="11"/>
  <c r="B306" i="8"/>
  <c r="E305" i="8"/>
  <c r="G305" i="8"/>
  <c r="D305" i="8"/>
  <c r="A305" i="8"/>
  <c r="F305" i="8"/>
  <c r="C305" i="8"/>
  <c r="E305" i="10"/>
  <c r="C305" i="10"/>
  <c r="F305" i="10"/>
  <c r="B306" i="10"/>
  <c r="D305" i="10"/>
  <c r="A305" i="10"/>
  <c r="G305" i="10"/>
  <c r="A310" i="11"/>
  <c r="C310" i="11"/>
  <c r="B311" i="11"/>
  <c r="G310" i="11"/>
  <c r="F310" i="11"/>
  <c r="G310" i="12" l="1"/>
  <c r="A310" i="12"/>
  <c r="E310" i="12"/>
  <c r="B311" i="12"/>
  <c r="C310" i="12"/>
  <c r="F310" i="12"/>
  <c r="D310" i="12"/>
  <c r="E311" i="11"/>
  <c r="D311" i="11"/>
  <c r="C306" i="8"/>
  <c r="D306" i="8"/>
  <c r="G306" i="8"/>
  <c r="B307" i="8"/>
  <c r="E306" i="8"/>
  <c r="F306" i="8"/>
  <c r="A306" i="8"/>
  <c r="C306" i="10"/>
  <c r="A306" i="10"/>
  <c r="D306" i="10"/>
  <c r="B307" i="10"/>
  <c r="F306" i="10"/>
  <c r="E306" i="10"/>
  <c r="G306" i="10"/>
  <c r="F311" i="11"/>
  <c r="C311" i="11"/>
  <c r="B312" i="11"/>
  <c r="G311" i="11"/>
  <c r="A311" i="11"/>
  <c r="B312" i="12" l="1"/>
  <c r="G311" i="12"/>
  <c r="A311" i="12"/>
  <c r="C311" i="12"/>
  <c r="F311" i="12"/>
  <c r="E311" i="12"/>
  <c r="D311" i="12"/>
  <c r="D312" i="11"/>
  <c r="E312" i="11"/>
  <c r="D307" i="8"/>
  <c r="F307" i="8"/>
  <c r="C307" i="8"/>
  <c r="E307" i="8"/>
  <c r="A307" i="8"/>
  <c r="B308" i="8"/>
  <c r="G307" i="8"/>
  <c r="C307" i="10"/>
  <c r="A307" i="10"/>
  <c r="G307" i="10"/>
  <c r="B308" i="10"/>
  <c r="F307" i="10"/>
  <c r="D307" i="10"/>
  <c r="E307" i="10"/>
  <c r="B313" i="11"/>
  <c r="G312" i="11"/>
  <c r="F312" i="11"/>
  <c r="C312" i="11"/>
  <c r="A312" i="11"/>
  <c r="B313" i="12" l="1"/>
  <c r="G312" i="12"/>
  <c r="A312" i="12"/>
  <c r="D312" i="12"/>
  <c r="E312" i="12"/>
  <c r="C312" i="12"/>
  <c r="F312" i="12"/>
  <c r="E313" i="11"/>
  <c r="D313" i="11"/>
  <c r="D308" i="8"/>
  <c r="G308" i="8"/>
  <c r="B309" i="8"/>
  <c r="C308" i="8"/>
  <c r="F308" i="8"/>
  <c r="A308" i="8"/>
  <c r="E308" i="8"/>
  <c r="A308" i="10"/>
  <c r="C308" i="10"/>
  <c r="B309" i="10"/>
  <c r="E308" i="10"/>
  <c r="D308" i="10"/>
  <c r="G308" i="10"/>
  <c r="F308" i="10"/>
  <c r="B314" i="11"/>
  <c r="C313" i="11"/>
  <c r="G313" i="11"/>
  <c r="F313" i="11"/>
  <c r="A313" i="11"/>
  <c r="G313" i="12" l="1"/>
  <c r="B314" i="12"/>
  <c r="A313" i="12"/>
  <c r="D313" i="12"/>
  <c r="F313" i="12"/>
  <c r="C313" i="12"/>
  <c r="E313" i="12"/>
  <c r="E314" i="11"/>
  <c r="D314" i="11"/>
  <c r="G309" i="8"/>
  <c r="A309" i="8"/>
  <c r="D309" i="8"/>
  <c r="E309" i="8"/>
  <c r="B310" i="8"/>
  <c r="C309" i="8"/>
  <c r="F309" i="8"/>
  <c r="A309" i="10"/>
  <c r="C309" i="10"/>
  <c r="D309" i="10"/>
  <c r="G309" i="10"/>
  <c r="E309" i="10"/>
  <c r="B310" i="10"/>
  <c r="F309" i="10"/>
  <c r="B315" i="11"/>
  <c r="G314" i="11"/>
  <c r="F314" i="11"/>
  <c r="C314" i="11"/>
  <c r="A314" i="11"/>
  <c r="D314" i="12" l="1"/>
  <c r="F314" i="12"/>
  <c r="E314" i="12"/>
  <c r="A314" i="12"/>
  <c r="B315" i="12"/>
  <c r="C314" i="12"/>
  <c r="G314" i="12"/>
  <c r="D315" i="11"/>
  <c r="E315" i="11"/>
  <c r="D310" i="8"/>
  <c r="B311" i="8"/>
  <c r="A310" i="8"/>
  <c r="F310" i="8"/>
  <c r="C310" i="8"/>
  <c r="E310" i="8"/>
  <c r="G310" i="8"/>
  <c r="B311" i="10"/>
  <c r="A310" i="10"/>
  <c r="G310" i="10"/>
  <c r="F310" i="10"/>
  <c r="D310" i="10"/>
  <c r="E310" i="10"/>
  <c r="C310" i="10"/>
  <c r="G315" i="11"/>
  <c r="C315" i="11"/>
  <c r="A315" i="11"/>
  <c r="F315" i="11"/>
  <c r="B316" i="11"/>
  <c r="E315" i="12" l="1"/>
  <c r="D315" i="12"/>
  <c r="G315" i="12"/>
  <c r="C315" i="12"/>
  <c r="A315" i="12"/>
  <c r="F315" i="12"/>
  <c r="B316" i="12"/>
  <c r="E316" i="11"/>
  <c r="D316" i="11"/>
  <c r="E311" i="8"/>
  <c r="D311" i="8"/>
  <c r="G311" i="8"/>
  <c r="B312" i="8"/>
  <c r="F311" i="8"/>
  <c r="A311" i="8"/>
  <c r="C311" i="8"/>
  <c r="F311" i="10"/>
  <c r="B312" i="10"/>
  <c r="C311" i="10"/>
  <c r="A311" i="10"/>
  <c r="E311" i="10"/>
  <c r="D311" i="10"/>
  <c r="G311" i="10"/>
  <c r="B317" i="11"/>
  <c r="G316" i="11"/>
  <c r="A316" i="11"/>
  <c r="F316" i="11"/>
  <c r="C316" i="11"/>
  <c r="F316" i="12" l="1"/>
  <c r="E316" i="12"/>
  <c r="G316" i="12"/>
  <c r="B317" i="12"/>
  <c r="A316" i="12"/>
  <c r="D316" i="12"/>
  <c r="C316" i="12"/>
  <c r="E317" i="11"/>
  <c r="D317" i="11"/>
  <c r="E312" i="8"/>
  <c r="F312" i="8"/>
  <c r="C312" i="8"/>
  <c r="A312" i="8"/>
  <c r="D312" i="8"/>
  <c r="G312" i="8"/>
  <c r="B313" i="8"/>
  <c r="F312" i="10"/>
  <c r="D312" i="10"/>
  <c r="B313" i="10"/>
  <c r="G312" i="10"/>
  <c r="E312" i="10"/>
  <c r="C312" i="10"/>
  <c r="A312" i="10"/>
  <c r="C317" i="11"/>
  <c r="A317" i="11"/>
  <c r="B318" i="11"/>
  <c r="G317" i="11"/>
  <c r="F317" i="11"/>
  <c r="F317" i="12" l="1"/>
  <c r="A317" i="12"/>
  <c r="E317" i="12"/>
  <c r="G317" i="12"/>
  <c r="B318" i="12"/>
  <c r="C317" i="12"/>
  <c r="D317" i="12"/>
  <c r="E318" i="11"/>
  <c r="D318" i="11"/>
  <c r="C313" i="8"/>
  <c r="G313" i="8"/>
  <c r="A313" i="8"/>
  <c r="B314" i="8"/>
  <c r="F313" i="8"/>
  <c r="E313" i="8"/>
  <c r="D313" i="8"/>
  <c r="E313" i="10"/>
  <c r="D313" i="10"/>
  <c r="C313" i="10"/>
  <c r="A313" i="10"/>
  <c r="B314" i="10"/>
  <c r="G313" i="10"/>
  <c r="F313" i="10"/>
  <c r="B319" i="11"/>
  <c r="G318" i="11"/>
  <c r="F318" i="11"/>
  <c r="C318" i="11"/>
  <c r="A318" i="11"/>
  <c r="E318" i="12" l="1"/>
  <c r="C318" i="12"/>
  <c r="F318" i="12"/>
  <c r="B319" i="12"/>
  <c r="D318" i="12"/>
  <c r="G318" i="12"/>
  <c r="A318" i="12"/>
  <c r="D319" i="11"/>
  <c r="E319" i="11"/>
  <c r="G314" i="8"/>
  <c r="A314" i="8"/>
  <c r="F314" i="8"/>
  <c r="E314" i="8"/>
  <c r="B315" i="8"/>
  <c r="D314" i="8"/>
  <c r="C314" i="8"/>
  <c r="G314" i="10"/>
  <c r="B315" i="10"/>
  <c r="F314" i="10"/>
  <c r="E314" i="10"/>
  <c r="C314" i="10"/>
  <c r="D314" i="10"/>
  <c r="A314" i="10"/>
  <c r="C319" i="11"/>
  <c r="A319" i="11"/>
  <c r="B320" i="11"/>
  <c r="F319" i="11"/>
  <c r="G319" i="11"/>
  <c r="B320" i="12" l="1"/>
  <c r="F319" i="12"/>
  <c r="C319" i="12"/>
  <c r="A319" i="12"/>
  <c r="D319" i="12"/>
  <c r="E319" i="12"/>
  <c r="G319" i="12"/>
  <c r="D320" i="11"/>
  <c r="E320" i="11"/>
  <c r="C315" i="8"/>
  <c r="D315" i="8"/>
  <c r="B316" i="8"/>
  <c r="G315" i="8"/>
  <c r="E315" i="8"/>
  <c r="A315" i="8"/>
  <c r="F315" i="8"/>
  <c r="G315" i="10"/>
  <c r="E315" i="10"/>
  <c r="B316" i="10"/>
  <c r="C315" i="10"/>
  <c r="F315" i="10"/>
  <c r="A315" i="10"/>
  <c r="D315" i="10"/>
  <c r="B321" i="11"/>
  <c r="G320" i="11"/>
  <c r="F320" i="11"/>
  <c r="C320" i="11"/>
  <c r="A320" i="11"/>
  <c r="B321" i="12" l="1"/>
  <c r="A320" i="12"/>
  <c r="C320" i="12"/>
  <c r="D320" i="12"/>
  <c r="F320" i="12"/>
  <c r="E320" i="12"/>
  <c r="G320" i="12"/>
  <c r="E321" i="11"/>
  <c r="D321" i="11"/>
  <c r="B317" i="8"/>
  <c r="A316" i="8"/>
  <c r="G316" i="8"/>
  <c r="F316" i="8"/>
  <c r="C316" i="8"/>
  <c r="E316" i="8"/>
  <c r="D316" i="8"/>
  <c r="B317" i="10"/>
  <c r="G316" i="10"/>
  <c r="F316" i="10"/>
  <c r="D316" i="10"/>
  <c r="A316" i="10"/>
  <c r="E316" i="10"/>
  <c r="C316" i="10"/>
  <c r="A321" i="11"/>
  <c r="C321" i="11"/>
  <c r="B322" i="11"/>
  <c r="G321" i="11"/>
  <c r="F321" i="11"/>
  <c r="F321" i="12" l="1"/>
  <c r="D321" i="12"/>
  <c r="G321" i="12"/>
  <c r="A321" i="12"/>
  <c r="E321" i="12"/>
  <c r="C321" i="12"/>
  <c r="B322" i="12"/>
  <c r="D322" i="11"/>
  <c r="E322" i="11"/>
  <c r="C317" i="8"/>
  <c r="E317" i="8"/>
  <c r="B318" i="8"/>
  <c r="A317" i="8"/>
  <c r="G317" i="8"/>
  <c r="D317" i="8"/>
  <c r="F317" i="8"/>
  <c r="G317" i="10"/>
  <c r="D317" i="10"/>
  <c r="A317" i="10"/>
  <c r="B318" i="10"/>
  <c r="F317" i="10"/>
  <c r="E317" i="10"/>
  <c r="C317" i="10"/>
  <c r="F322" i="11"/>
  <c r="G322" i="11"/>
  <c r="B323" i="11"/>
  <c r="C322" i="11"/>
  <c r="A322" i="11"/>
  <c r="C322" i="12" l="1"/>
  <c r="G322" i="12"/>
  <c r="B323" i="12"/>
  <c r="F322" i="12"/>
  <c r="D322" i="12"/>
  <c r="E322" i="12"/>
  <c r="A322" i="12"/>
  <c r="E323" i="11"/>
  <c r="D323" i="11"/>
  <c r="A318" i="8"/>
  <c r="E318" i="8"/>
  <c r="C318" i="8"/>
  <c r="G318" i="8"/>
  <c r="B319" i="8"/>
  <c r="D318" i="8"/>
  <c r="F318" i="8"/>
  <c r="E318" i="10"/>
  <c r="F318" i="10"/>
  <c r="B319" i="10"/>
  <c r="G318" i="10"/>
  <c r="D318" i="10"/>
  <c r="C318" i="10"/>
  <c r="A318" i="10"/>
  <c r="A323" i="11"/>
  <c r="G323" i="11"/>
  <c r="F323" i="11"/>
  <c r="C323" i="11"/>
  <c r="B324" i="11"/>
  <c r="A323" i="12" l="1"/>
  <c r="F323" i="12"/>
  <c r="B324" i="12"/>
  <c r="D323" i="12"/>
  <c r="G323" i="12"/>
  <c r="C323" i="12"/>
  <c r="E323" i="12"/>
  <c r="D324" i="11"/>
  <c r="E324" i="11"/>
  <c r="G319" i="8"/>
  <c r="D319" i="8"/>
  <c r="E319" i="8"/>
  <c r="F319" i="8"/>
  <c r="C319" i="8"/>
  <c r="B320" i="8"/>
  <c r="A319" i="8"/>
  <c r="G319" i="10"/>
  <c r="C319" i="10"/>
  <c r="B320" i="10"/>
  <c r="D319" i="10"/>
  <c r="A319" i="10"/>
  <c r="E319" i="10"/>
  <c r="F319" i="10"/>
  <c r="G324" i="11"/>
  <c r="F324" i="11"/>
  <c r="C324" i="11"/>
  <c r="A324" i="11"/>
  <c r="B325" i="11"/>
  <c r="D324" i="12" l="1"/>
  <c r="E324" i="12"/>
  <c r="G324" i="12"/>
  <c r="C324" i="12"/>
  <c r="F324" i="12"/>
  <c r="A324" i="12"/>
  <c r="B325" i="12"/>
  <c r="E325" i="11"/>
  <c r="D325" i="11"/>
  <c r="B321" i="8"/>
  <c r="A320" i="8"/>
  <c r="C320" i="8"/>
  <c r="D320" i="8"/>
  <c r="F320" i="8"/>
  <c r="E320" i="8"/>
  <c r="G320" i="8"/>
  <c r="A320" i="10"/>
  <c r="C320" i="10"/>
  <c r="E320" i="10"/>
  <c r="D320" i="10"/>
  <c r="B321" i="10"/>
  <c r="G320" i="10"/>
  <c r="F320" i="10"/>
  <c r="B326" i="11"/>
  <c r="G325" i="11"/>
  <c r="F325" i="11"/>
  <c r="C325" i="11"/>
  <c r="A325" i="11"/>
  <c r="D325" i="12" l="1"/>
  <c r="G325" i="12"/>
  <c r="E325" i="12"/>
  <c r="F325" i="12"/>
  <c r="C325" i="12"/>
  <c r="A325" i="12"/>
  <c r="B326" i="12"/>
  <c r="D326" i="11"/>
  <c r="E326" i="11"/>
  <c r="B322" i="8"/>
  <c r="D321" i="8"/>
  <c r="E321" i="8"/>
  <c r="A321" i="8"/>
  <c r="C321" i="8"/>
  <c r="F321" i="8"/>
  <c r="G321" i="8"/>
  <c r="F321" i="10"/>
  <c r="D321" i="10"/>
  <c r="G321" i="10"/>
  <c r="E321" i="10"/>
  <c r="A321" i="10"/>
  <c r="B322" i="10"/>
  <c r="C321" i="10"/>
  <c r="F326" i="11"/>
  <c r="C326" i="11"/>
  <c r="B327" i="11"/>
  <c r="G326" i="11"/>
  <c r="A326" i="11"/>
  <c r="E326" i="12" l="1"/>
  <c r="F326" i="12"/>
  <c r="A326" i="12"/>
  <c r="D326" i="12"/>
  <c r="G326" i="12"/>
  <c r="C326" i="12"/>
  <c r="B327" i="12"/>
  <c r="D327" i="11"/>
  <c r="E327" i="11"/>
  <c r="B323" i="8"/>
  <c r="D322" i="8"/>
  <c r="C322" i="8"/>
  <c r="A322" i="8"/>
  <c r="E322" i="8"/>
  <c r="G322" i="8"/>
  <c r="F322" i="8"/>
  <c r="C322" i="10"/>
  <c r="E322" i="10"/>
  <c r="G322" i="10"/>
  <c r="B323" i="10"/>
  <c r="D322" i="10"/>
  <c r="A322" i="10"/>
  <c r="F322" i="10"/>
  <c r="G327" i="11"/>
  <c r="B328" i="11"/>
  <c r="A327" i="11"/>
  <c r="F327" i="11"/>
  <c r="C327" i="11"/>
  <c r="E327" i="12" l="1"/>
  <c r="G327" i="12"/>
  <c r="B328" i="12"/>
  <c r="D327" i="12"/>
  <c r="F327" i="12"/>
  <c r="A327" i="12"/>
  <c r="C327" i="12"/>
  <c r="E328" i="11"/>
  <c r="D328" i="11"/>
  <c r="B324" i="8"/>
  <c r="A323" i="8"/>
  <c r="C323" i="8"/>
  <c r="F323" i="8"/>
  <c r="G323" i="8"/>
  <c r="D323" i="8"/>
  <c r="E323" i="8"/>
  <c r="A323" i="10"/>
  <c r="F323" i="10"/>
  <c r="D323" i="10"/>
  <c r="B324" i="10"/>
  <c r="G323" i="10"/>
  <c r="E323" i="10"/>
  <c r="C323" i="10"/>
  <c r="C328" i="11"/>
  <c r="B329" i="11"/>
  <c r="G328" i="11"/>
  <c r="F328" i="11"/>
  <c r="A328" i="11"/>
  <c r="E328" i="12" l="1"/>
  <c r="D328" i="12"/>
  <c r="G328" i="12"/>
  <c r="A328" i="12"/>
  <c r="C328" i="12"/>
  <c r="F328" i="12"/>
  <c r="B329" i="12"/>
  <c r="E329" i="11"/>
  <c r="D329" i="11"/>
  <c r="C324" i="8"/>
  <c r="E324" i="8"/>
  <c r="B325" i="8"/>
  <c r="G324" i="8"/>
  <c r="F324" i="8"/>
  <c r="A324" i="8"/>
  <c r="D324" i="8"/>
  <c r="A324" i="10"/>
  <c r="E324" i="10"/>
  <c r="B325" i="10"/>
  <c r="G324" i="10"/>
  <c r="D324" i="10"/>
  <c r="C324" i="10"/>
  <c r="F324" i="10"/>
  <c r="B330" i="11"/>
  <c r="F329" i="11"/>
  <c r="G329" i="11"/>
  <c r="C329" i="11"/>
  <c r="A329" i="11"/>
  <c r="E329" i="12" l="1"/>
  <c r="D329" i="12"/>
  <c r="A329" i="12"/>
  <c r="C329" i="12"/>
  <c r="G329" i="12"/>
  <c r="B330" i="12"/>
  <c r="F329" i="12"/>
  <c r="E330" i="11"/>
  <c r="D330" i="11"/>
  <c r="G325" i="8"/>
  <c r="A325" i="8"/>
  <c r="E325" i="8"/>
  <c r="D325" i="8"/>
  <c r="C325" i="8"/>
  <c r="F325" i="8"/>
  <c r="B326" i="8"/>
  <c r="F325" i="10"/>
  <c r="E325" i="10"/>
  <c r="C325" i="10"/>
  <c r="A325" i="10"/>
  <c r="B326" i="10"/>
  <c r="G325" i="10"/>
  <c r="D325" i="10"/>
  <c r="C330" i="11"/>
  <c r="A330" i="11"/>
  <c r="B331" i="11"/>
  <c r="G330" i="11"/>
  <c r="F330" i="11"/>
  <c r="E330" i="12" l="1"/>
  <c r="F330" i="12"/>
  <c r="D330" i="12"/>
  <c r="A330" i="12"/>
  <c r="G330" i="12"/>
  <c r="C330" i="12"/>
  <c r="B331" i="12"/>
  <c r="E331" i="11"/>
  <c r="D331" i="11"/>
  <c r="A326" i="8"/>
  <c r="C326" i="8"/>
  <c r="D326" i="8"/>
  <c r="F326" i="8"/>
  <c r="B327" i="8"/>
  <c r="E326" i="8"/>
  <c r="G326" i="8"/>
  <c r="G326" i="10"/>
  <c r="E326" i="10"/>
  <c r="C326" i="10"/>
  <c r="B327" i="10"/>
  <c r="D326" i="10"/>
  <c r="F326" i="10"/>
  <c r="A326" i="10"/>
  <c r="C331" i="11"/>
  <c r="B332" i="11"/>
  <c r="G331" i="11"/>
  <c r="F331" i="11"/>
  <c r="A331" i="11"/>
  <c r="G331" i="12" l="1"/>
  <c r="D331" i="12"/>
  <c r="C331" i="12"/>
  <c r="E331" i="12"/>
  <c r="F331" i="12"/>
  <c r="B332" i="12"/>
  <c r="A331" i="12"/>
  <c r="D332" i="11"/>
  <c r="E332" i="11"/>
  <c r="B328" i="8"/>
  <c r="D327" i="8"/>
  <c r="F327" i="8"/>
  <c r="E327" i="8"/>
  <c r="C327" i="8"/>
  <c r="G327" i="8"/>
  <c r="A327" i="8"/>
  <c r="F327" i="10"/>
  <c r="D327" i="10"/>
  <c r="B328" i="10"/>
  <c r="G327" i="10"/>
  <c r="C327" i="10"/>
  <c r="E327" i="10"/>
  <c r="A327" i="10"/>
  <c r="C332" i="11"/>
  <c r="A332" i="11"/>
  <c r="B333" i="11"/>
  <c r="G332" i="11"/>
  <c r="F332" i="11"/>
  <c r="F332" i="12" l="1"/>
  <c r="D332" i="12"/>
  <c r="B333" i="12"/>
  <c r="G332" i="12"/>
  <c r="C332" i="12"/>
  <c r="A332" i="12"/>
  <c r="E332" i="12"/>
  <c r="D333" i="11"/>
  <c r="E333" i="11"/>
  <c r="G328" i="8"/>
  <c r="B329" i="8"/>
  <c r="D328" i="8"/>
  <c r="F328" i="8"/>
  <c r="A328" i="8"/>
  <c r="C328" i="8"/>
  <c r="E328" i="8"/>
  <c r="C328" i="10"/>
  <c r="G328" i="10"/>
  <c r="A328" i="10"/>
  <c r="B329" i="10"/>
  <c r="F328" i="10"/>
  <c r="D328" i="10"/>
  <c r="E328" i="10"/>
  <c r="A333" i="11"/>
  <c r="B334" i="11"/>
  <c r="G333" i="11"/>
  <c r="F333" i="11"/>
  <c r="C333" i="11"/>
  <c r="B334" i="12" l="1"/>
  <c r="G333" i="12"/>
  <c r="D333" i="12"/>
  <c r="C333" i="12"/>
  <c r="A333" i="12"/>
  <c r="E333" i="12"/>
  <c r="F333" i="12"/>
  <c r="D334" i="11"/>
  <c r="E334" i="11"/>
  <c r="F329" i="8"/>
  <c r="G329" i="8"/>
  <c r="E329" i="8"/>
  <c r="D329" i="8"/>
  <c r="B330" i="8"/>
  <c r="C329" i="8"/>
  <c r="A329" i="8"/>
  <c r="G329" i="10"/>
  <c r="E329" i="10"/>
  <c r="D329" i="10"/>
  <c r="C329" i="10"/>
  <c r="A329" i="10"/>
  <c r="B330" i="10"/>
  <c r="F329" i="10"/>
  <c r="F334" i="11"/>
  <c r="A334" i="11"/>
  <c r="B335" i="11"/>
  <c r="G334" i="11"/>
  <c r="C334" i="11"/>
  <c r="D334" i="12" l="1"/>
  <c r="C334" i="12"/>
  <c r="E334" i="12"/>
  <c r="B335" i="12"/>
  <c r="G334" i="12"/>
  <c r="A334" i="12"/>
  <c r="F334" i="12"/>
  <c r="E335" i="11"/>
  <c r="D335" i="11"/>
  <c r="F330" i="8"/>
  <c r="E330" i="8"/>
  <c r="C330" i="8"/>
  <c r="A330" i="8"/>
  <c r="B331" i="8"/>
  <c r="G330" i="8"/>
  <c r="D330" i="8"/>
  <c r="G330" i="10"/>
  <c r="A330" i="10"/>
  <c r="F330" i="10"/>
  <c r="B331" i="10"/>
  <c r="E330" i="10"/>
  <c r="D330" i="10"/>
  <c r="C330" i="10"/>
  <c r="G335" i="11"/>
  <c r="F335" i="11"/>
  <c r="C335" i="11"/>
  <c r="B336" i="11"/>
  <c r="A335" i="11"/>
  <c r="B336" i="12" l="1"/>
  <c r="C335" i="12"/>
  <c r="E335" i="12"/>
  <c r="D335" i="12"/>
  <c r="G335" i="12"/>
  <c r="A335" i="12"/>
  <c r="F335" i="12"/>
  <c r="D336" i="11"/>
  <c r="E336" i="11"/>
  <c r="C331" i="8"/>
  <c r="E331" i="8"/>
  <c r="F331" i="8"/>
  <c r="B332" i="8"/>
  <c r="G331" i="8"/>
  <c r="A331" i="8"/>
  <c r="D331" i="8"/>
  <c r="E331" i="10"/>
  <c r="F331" i="10"/>
  <c r="B332" i="10"/>
  <c r="G331" i="10"/>
  <c r="C331" i="10"/>
  <c r="D331" i="10"/>
  <c r="A331" i="10"/>
  <c r="A336" i="11"/>
  <c r="B337" i="11"/>
  <c r="C336" i="11"/>
  <c r="G336" i="11"/>
  <c r="F336" i="11"/>
  <c r="A336" i="12" l="1"/>
  <c r="B337" i="12"/>
  <c r="C336" i="12"/>
  <c r="F336" i="12"/>
  <c r="E336" i="12"/>
  <c r="D336" i="12"/>
  <c r="G336" i="12"/>
  <c r="D337" i="11"/>
  <c r="E337" i="11"/>
  <c r="A332" i="8"/>
  <c r="B333" i="8"/>
  <c r="C332" i="8"/>
  <c r="G332" i="8"/>
  <c r="F332" i="8"/>
  <c r="E332" i="8"/>
  <c r="D332" i="8"/>
  <c r="A332" i="10"/>
  <c r="G332" i="10"/>
  <c r="C332" i="10"/>
  <c r="F332" i="10"/>
  <c r="D332" i="10"/>
  <c r="E332" i="10"/>
  <c r="B333" i="10"/>
  <c r="B338" i="11"/>
  <c r="G337" i="11"/>
  <c r="F337" i="11"/>
  <c r="C337" i="11"/>
  <c r="A337" i="11"/>
  <c r="F337" i="12" l="1"/>
  <c r="C337" i="12"/>
  <c r="E337" i="12"/>
  <c r="G337" i="12"/>
  <c r="A337" i="12"/>
  <c r="D337" i="12"/>
  <c r="B338" i="12"/>
  <c r="E338" i="11"/>
  <c r="D338" i="11"/>
  <c r="D333" i="8"/>
  <c r="A333" i="8"/>
  <c r="F333" i="8"/>
  <c r="B334" i="8"/>
  <c r="C333" i="8"/>
  <c r="E333" i="8"/>
  <c r="G333" i="8"/>
  <c r="C333" i="10"/>
  <c r="D333" i="10"/>
  <c r="A333" i="10"/>
  <c r="B334" i="10"/>
  <c r="E333" i="10"/>
  <c r="F333" i="10"/>
  <c r="G333" i="10"/>
  <c r="B339" i="11"/>
  <c r="G338" i="11"/>
  <c r="F338" i="11"/>
  <c r="C338" i="11"/>
  <c r="A338" i="11"/>
  <c r="E338" i="12" l="1"/>
  <c r="B339" i="12"/>
  <c r="C338" i="12"/>
  <c r="G338" i="12"/>
  <c r="A338" i="12"/>
  <c r="F338" i="12"/>
  <c r="D338" i="12"/>
  <c r="D339" i="11"/>
  <c r="E339" i="11"/>
  <c r="D334" i="8"/>
  <c r="G334" i="8"/>
  <c r="B335" i="8"/>
  <c r="A334" i="8"/>
  <c r="F334" i="8"/>
  <c r="C334" i="8"/>
  <c r="E334" i="8"/>
  <c r="G334" i="10"/>
  <c r="E334" i="10"/>
  <c r="D334" i="10"/>
  <c r="A334" i="10"/>
  <c r="C334" i="10"/>
  <c r="B335" i="10"/>
  <c r="F334" i="10"/>
  <c r="G339" i="11"/>
  <c r="F339" i="11"/>
  <c r="C339" i="11"/>
  <c r="A339" i="11"/>
  <c r="B340" i="11"/>
  <c r="C339" i="12" l="1"/>
  <c r="B340" i="12"/>
  <c r="F339" i="12"/>
  <c r="E339" i="12"/>
  <c r="A339" i="12"/>
  <c r="D339" i="12"/>
  <c r="G339" i="12"/>
  <c r="D340" i="11"/>
  <c r="E340" i="11"/>
  <c r="E335" i="8"/>
  <c r="D335" i="8"/>
  <c r="G335" i="8"/>
  <c r="F335" i="8"/>
  <c r="C335" i="8"/>
  <c r="A335" i="8"/>
  <c r="B336" i="8"/>
  <c r="E335" i="10"/>
  <c r="F335" i="10"/>
  <c r="G335" i="10"/>
  <c r="D335" i="10"/>
  <c r="C335" i="10"/>
  <c r="A335" i="10"/>
  <c r="B336" i="10"/>
  <c r="B341" i="11"/>
  <c r="G340" i="11"/>
  <c r="A340" i="11"/>
  <c r="F340" i="11"/>
  <c r="C340" i="11"/>
  <c r="D340" i="12" l="1"/>
  <c r="F340" i="12"/>
  <c r="B341" i="12"/>
  <c r="C340" i="12"/>
  <c r="G340" i="12"/>
  <c r="A340" i="12"/>
  <c r="E340" i="12"/>
  <c r="D341" i="11"/>
  <c r="E341" i="11"/>
  <c r="B337" i="8"/>
  <c r="D336" i="8"/>
  <c r="F336" i="8"/>
  <c r="G336" i="8"/>
  <c r="A336" i="8"/>
  <c r="C336" i="8"/>
  <c r="E336" i="8"/>
  <c r="B337" i="10"/>
  <c r="A336" i="10"/>
  <c r="D336" i="10"/>
  <c r="E336" i="10"/>
  <c r="F336" i="10"/>
  <c r="C336" i="10"/>
  <c r="G336" i="10"/>
  <c r="F341" i="11"/>
  <c r="C341" i="11"/>
  <c r="B342" i="11"/>
  <c r="G341" i="11"/>
  <c r="A341" i="11"/>
  <c r="F341" i="12" l="1"/>
  <c r="B342" i="12"/>
  <c r="A341" i="12"/>
  <c r="E341" i="12"/>
  <c r="G341" i="12"/>
  <c r="C341" i="12"/>
  <c r="D341" i="12"/>
  <c r="D342" i="11"/>
  <c r="E342" i="11"/>
  <c r="C337" i="8"/>
  <c r="D337" i="8"/>
  <c r="A337" i="8"/>
  <c r="G337" i="8"/>
  <c r="E337" i="8"/>
  <c r="B338" i="8"/>
  <c r="F337" i="8"/>
  <c r="E337" i="10"/>
  <c r="G337" i="10"/>
  <c r="F337" i="10"/>
  <c r="B338" i="10"/>
  <c r="A337" i="10"/>
  <c r="C337" i="10"/>
  <c r="D337" i="10"/>
  <c r="B343" i="11"/>
  <c r="F342" i="11"/>
  <c r="C342" i="11"/>
  <c r="A342" i="11"/>
  <c r="G342" i="11"/>
  <c r="F342" i="12" l="1"/>
  <c r="C342" i="12"/>
  <c r="A342" i="12"/>
  <c r="E342" i="12"/>
  <c r="G342" i="12"/>
  <c r="B343" i="12"/>
  <c r="D342" i="12"/>
  <c r="D343" i="11"/>
  <c r="E343" i="11"/>
  <c r="A338" i="8"/>
  <c r="C338" i="8"/>
  <c r="B339" i="8"/>
  <c r="D338" i="8"/>
  <c r="F338" i="8"/>
  <c r="E338" i="8"/>
  <c r="G338" i="8"/>
  <c r="D338" i="10"/>
  <c r="G338" i="10"/>
  <c r="B339" i="10"/>
  <c r="F338" i="10"/>
  <c r="E338" i="10"/>
  <c r="C338" i="10"/>
  <c r="A338" i="10"/>
  <c r="C343" i="11"/>
  <c r="A343" i="11"/>
  <c r="G343" i="11"/>
  <c r="B344" i="11"/>
  <c r="F343" i="11"/>
  <c r="A343" i="12" l="1"/>
  <c r="E343" i="12"/>
  <c r="F343" i="12"/>
  <c r="D343" i="12"/>
  <c r="C343" i="12"/>
  <c r="G343" i="12"/>
  <c r="B344" i="12"/>
  <c r="D344" i="11"/>
  <c r="E344" i="11"/>
  <c r="G339" i="8"/>
  <c r="B340" i="8"/>
  <c r="D339" i="8"/>
  <c r="C339" i="8"/>
  <c r="E339" i="8"/>
  <c r="F339" i="8"/>
  <c r="A339" i="8"/>
  <c r="B340" i="10"/>
  <c r="D339" i="10"/>
  <c r="G339" i="10"/>
  <c r="A339" i="10"/>
  <c r="E339" i="10"/>
  <c r="C339" i="10"/>
  <c r="F339" i="10"/>
  <c r="B345" i="11"/>
  <c r="G344" i="11"/>
  <c r="F344" i="11"/>
  <c r="C344" i="11"/>
  <c r="A344" i="11"/>
  <c r="E344" i="12" l="1"/>
  <c r="D344" i="12"/>
  <c r="C344" i="12"/>
  <c r="B345" i="12"/>
  <c r="F344" i="12"/>
  <c r="A344" i="12"/>
  <c r="G344" i="12"/>
  <c r="E345" i="11"/>
  <c r="D345" i="11"/>
  <c r="C340" i="8"/>
  <c r="A340" i="8"/>
  <c r="D340" i="8"/>
  <c r="G340" i="8"/>
  <c r="B341" i="8"/>
  <c r="E340" i="8"/>
  <c r="F340" i="8"/>
  <c r="C340" i="10"/>
  <c r="E340" i="10"/>
  <c r="D340" i="10"/>
  <c r="A340" i="10"/>
  <c r="F340" i="10"/>
  <c r="B341" i="10"/>
  <c r="G340" i="10"/>
  <c r="A345" i="11"/>
  <c r="C345" i="11"/>
  <c r="G345" i="11"/>
  <c r="F345" i="11"/>
  <c r="B346" i="11"/>
  <c r="E345" i="12" l="1"/>
  <c r="G345" i="12"/>
  <c r="B346" i="12"/>
  <c r="D345" i="12"/>
  <c r="A345" i="12"/>
  <c r="C345" i="12"/>
  <c r="F345" i="12"/>
  <c r="E346" i="11"/>
  <c r="D346" i="11"/>
  <c r="A341" i="8"/>
  <c r="G341" i="8"/>
  <c r="B342" i="8"/>
  <c r="F341" i="8"/>
  <c r="E341" i="8"/>
  <c r="C341" i="8"/>
  <c r="D341" i="8"/>
  <c r="G341" i="10"/>
  <c r="E341" i="10"/>
  <c r="F341" i="10"/>
  <c r="D341" i="10"/>
  <c r="C341" i="10"/>
  <c r="A341" i="10"/>
  <c r="B342" i="10"/>
  <c r="F346" i="11"/>
  <c r="B347" i="11"/>
  <c r="G346" i="11"/>
  <c r="A346" i="11"/>
  <c r="C346" i="11"/>
  <c r="G346" i="12" l="1"/>
  <c r="D346" i="12"/>
  <c r="F346" i="12"/>
  <c r="A346" i="12"/>
  <c r="C346" i="12"/>
  <c r="B347" i="12"/>
  <c r="E346" i="12"/>
  <c r="D347" i="11"/>
  <c r="E347" i="11"/>
  <c r="F342" i="8"/>
  <c r="E342" i="8"/>
  <c r="G342" i="8"/>
  <c r="B343" i="8"/>
  <c r="D342" i="8"/>
  <c r="C342" i="8"/>
  <c r="A342" i="8"/>
  <c r="A342" i="10"/>
  <c r="E342" i="10"/>
  <c r="D342" i="10"/>
  <c r="G342" i="10"/>
  <c r="C342" i="10"/>
  <c r="B343" i="10"/>
  <c r="F342" i="10"/>
  <c r="C347" i="11"/>
  <c r="A347" i="11"/>
  <c r="B348" i="11"/>
  <c r="G347" i="11"/>
  <c r="F347" i="11"/>
  <c r="F347" i="12" l="1"/>
  <c r="D347" i="12"/>
  <c r="B348" i="12"/>
  <c r="A347" i="12"/>
  <c r="G347" i="12"/>
  <c r="C347" i="12"/>
  <c r="E347" i="12"/>
  <c r="E348" i="11"/>
  <c r="D348" i="11"/>
  <c r="C343" i="8"/>
  <c r="G343" i="8"/>
  <c r="E343" i="8"/>
  <c r="F343" i="8"/>
  <c r="D343" i="8"/>
  <c r="A343" i="8"/>
  <c r="B344" i="8"/>
  <c r="D343" i="10"/>
  <c r="F343" i="10"/>
  <c r="B344" i="10"/>
  <c r="E343" i="10"/>
  <c r="A343" i="10"/>
  <c r="C343" i="10"/>
  <c r="G343" i="10"/>
  <c r="B349" i="11"/>
  <c r="G348" i="11"/>
  <c r="F348" i="11"/>
  <c r="C348" i="11"/>
  <c r="A348" i="11"/>
  <c r="F348" i="12" l="1"/>
  <c r="B349" i="12"/>
  <c r="C348" i="12"/>
  <c r="G348" i="12"/>
  <c r="D348" i="12"/>
  <c r="A348" i="12"/>
  <c r="E348" i="12"/>
  <c r="D349" i="11"/>
  <c r="E349" i="11"/>
  <c r="B345" i="8"/>
  <c r="C344" i="8"/>
  <c r="A344" i="8"/>
  <c r="D344" i="8"/>
  <c r="F344" i="8"/>
  <c r="G344" i="8"/>
  <c r="E344" i="8"/>
  <c r="F344" i="10"/>
  <c r="E344" i="10"/>
  <c r="C344" i="10"/>
  <c r="A344" i="10"/>
  <c r="B345" i="10"/>
  <c r="G344" i="10"/>
  <c r="D344" i="10"/>
  <c r="B350" i="11"/>
  <c r="A349" i="11"/>
  <c r="C349" i="11"/>
  <c r="G349" i="11"/>
  <c r="F349" i="11"/>
  <c r="F349" i="12" l="1"/>
  <c r="E349" i="12"/>
  <c r="G349" i="12"/>
  <c r="C349" i="12"/>
  <c r="A349" i="12"/>
  <c r="D349" i="12"/>
  <c r="B350" i="12"/>
  <c r="D350" i="11"/>
  <c r="E350" i="11"/>
  <c r="C345" i="8"/>
  <c r="A345" i="8"/>
  <c r="D345" i="8"/>
  <c r="B346" i="8"/>
  <c r="G345" i="8"/>
  <c r="F345" i="8"/>
  <c r="E345" i="8"/>
  <c r="G345" i="10"/>
  <c r="F345" i="10"/>
  <c r="E345" i="10"/>
  <c r="A345" i="10"/>
  <c r="D345" i="10"/>
  <c r="C345" i="10"/>
  <c r="B346" i="10"/>
  <c r="G350" i="11"/>
  <c r="F350" i="11"/>
  <c r="C350" i="11"/>
  <c r="B351" i="11"/>
  <c r="A350" i="11"/>
  <c r="D350" i="12" l="1"/>
  <c r="F350" i="12"/>
  <c r="B351" i="12"/>
  <c r="A350" i="12"/>
  <c r="C350" i="12"/>
  <c r="G350" i="12"/>
  <c r="E350" i="12"/>
  <c r="D351" i="11"/>
  <c r="E351" i="11"/>
  <c r="A346" i="8"/>
  <c r="C346" i="8"/>
  <c r="D346" i="8"/>
  <c r="E346" i="8"/>
  <c r="G346" i="8"/>
  <c r="F346" i="8"/>
  <c r="B347" i="8"/>
  <c r="C346" i="10"/>
  <c r="D346" i="10"/>
  <c r="F346" i="10"/>
  <c r="A346" i="10"/>
  <c r="B347" i="10"/>
  <c r="G346" i="10"/>
  <c r="E346" i="10"/>
  <c r="G351" i="11"/>
  <c r="A351" i="11"/>
  <c r="B352" i="11"/>
  <c r="F351" i="11"/>
  <c r="C351" i="11"/>
  <c r="G351" i="12" l="1"/>
  <c r="D351" i="12"/>
  <c r="A351" i="12"/>
  <c r="E351" i="12"/>
  <c r="C351" i="12"/>
  <c r="F351" i="12"/>
  <c r="B352" i="12"/>
  <c r="D352" i="11"/>
  <c r="E352" i="11"/>
  <c r="A347" i="8"/>
  <c r="C347" i="8"/>
  <c r="G347" i="8"/>
  <c r="D347" i="8"/>
  <c r="F347" i="8"/>
  <c r="E347" i="8"/>
  <c r="B348" i="8"/>
  <c r="A347" i="10"/>
  <c r="B348" i="10"/>
  <c r="C347" i="10"/>
  <c r="E347" i="10"/>
  <c r="F347" i="10"/>
  <c r="D347" i="10"/>
  <c r="G347" i="10"/>
  <c r="G352" i="11"/>
  <c r="F352" i="11"/>
  <c r="C352" i="11"/>
  <c r="A352" i="11"/>
  <c r="B353" i="11"/>
  <c r="G352" i="12" l="1"/>
  <c r="C352" i="12"/>
  <c r="E352" i="12"/>
  <c r="F352" i="12"/>
  <c r="A352" i="12"/>
  <c r="D352" i="12"/>
  <c r="B353" i="12"/>
  <c r="D353" i="11"/>
  <c r="E353" i="11"/>
  <c r="A348" i="8"/>
  <c r="E348" i="8"/>
  <c r="F348" i="8"/>
  <c r="C348" i="8"/>
  <c r="B349" i="8"/>
  <c r="G348" i="8"/>
  <c r="D348" i="8"/>
  <c r="A348" i="10"/>
  <c r="D348" i="10"/>
  <c r="G348" i="10"/>
  <c r="B349" i="10"/>
  <c r="E348" i="10"/>
  <c r="F348" i="10"/>
  <c r="C348" i="10"/>
  <c r="B354" i="11"/>
  <c r="G353" i="11"/>
  <c r="F353" i="11"/>
  <c r="C353" i="11"/>
  <c r="A353" i="11"/>
  <c r="G353" i="12" l="1"/>
  <c r="A353" i="12"/>
  <c r="D353" i="12"/>
  <c r="E353" i="12"/>
  <c r="B354" i="12"/>
  <c r="C353" i="12"/>
  <c r="F353" i="12"/>
  <c r="E354" i="11"/>
  <c r="D354" i="11"/>
  <c r="A349" i="8"/>
  <c r="E349" i="8"/>
  <c r="B350" i="8"/>
  <c r="G349" i="8"/>
  <c r="F349" i="8"/>
  <c r="C349" i="8"/>
  <c r="D349" i="8"/>
  <c r="F349" i="10"/>
  <c r="G349" i="10"/>
  <c r="E349" i="10"/>
  <c r="D349" i="10"/>
  <c r="A349" i="10"/>
  <c r="B350" i="10"/>
  <c r="C349" i="10"/>
  <c r="F354" i="11"/>
  <c r="C354" i="11"/>
  <c r="A354" i="11"/>
  <c r="B355" i="11"/>
  <c r="G354" i="11"/>
  <c r="G354" i="12" l="1"/>
  <c r="D354" i="12"/>
  <c r="F354" i="12"/>
  <c r="B355" i="12"/>
  <c r="E354" i="12"/>
  <c r="A354" i="12"/>
  <c r="C354" i="12"/>
  <c r="E355" i="11"/>
  <c r="D355" i="11"/>
  <c r="F350" i="8"/>
  <c r="B351" i="8"/>
  <c r="C350" i="8"/>
  <c r="G350" i="8"/>
  <c r="E350" i="8"/>
  <c r="A350" i="8"/>
  <c r="D350" i="8"/>
  <c r="F350" i="10"/>
  <c r="G350" i="10"/>
  <c r="A350" i="10"/>
  <c r="B351" i="10"/>
  <c r="D350" i="10"/>
  <c r="C350" i="10"/>
  <c r="E350" i="10"/>
  <c r="C355" i="11"/>
  <c r="B356" i="11"/>
  <c r="G355" i="11"/>
  <c r="A355" i="11"/>
  <c r="F355" i="11"/>
  <c r="E355" i="12" l="1"/>
  <c r="A355" i="12"/>
  <c r="D355" i="12"/>
  <c r="F355" i="12"/>
  <c r="B356" i="12"/>
  <c r="C355" i="12"/>
  <c r="G355" i="12"/>
  <c r="E356" i="11"/>
  <c r="D356" i="11"/>
  <c r="E351" i="8"/>
  <c r="B352" i="8"/>
  <c r="A351" i="8"/>
  <c r="G351" i="8"/>
  <c r="D351" i="8"/>
  <c r="F351" i="8"/>
  <c r="C351" i="8"/>
  <c r="C351" i="10"/>
  <c r="B352" i="10"/>
  <c r="G351" i="10"/>
  <c r="D351" i="10"/>
  <c r="E351" i="10"/>
  <c r="F351" i="10"/>
  <c r="A351" i="10"/>
  <c r="C356" i="11"/>
  <c r="B357" i="11"/>
  <c r="G356" i="11"/>
  <c r="F356" i="11"/>
  <c r="A356" i="11"/>
  <c r="F356" i="12" l="1"/>
  <c r="C356" i="12"/>
  <c r="G356" i="12"/>
  <c r="E356" i="12"/>
  <c r="A356" i="12"/>
  <c r="D356" i="12"/>
  <c r="B357" i="12"/>
  <c r="E357" i="11"/>
  <c r="D357" i="11"/>
  <c r="E352" i="8"/>
  <c r="A352" i="8"/>
  <c r="B353" i="8"/>
  <c r="C352" i="8"/>
  <c r="D352" i="8"/>
  <c r="F352" i="8"/>
  <c r="G352" i="8"/>
  <c r="E352" i="10"/>
  <c r="F352" i="10"/>
  <c r="A352" i="10"/>
  <c r="C352" i="10"/>
  <c r="B353" i="10"/>
  <c r="D352" i="10"/>
  <c r="G352" i="10"/>
  <c r="A357" i="11"/>
  <c r="B358" i="11"/>
  <c r="F357" i="11"/>
  <c r="G357" i="11"/>
  <c r="C357" i="11"/>
  <c r="A357" i="12" l="1"/>
  <c r="E357" i="12"/>
  <c r="F357" i="12"/>
  <c r="D357" i="12"/>
  <c r="C357" i="12"/>
  <c r="G357" i="12"/>
  <c r="B358" i="12"/>
  <c r="D358" i="11"/>
  <c r="E358" i="11"/>
  <c r="D353" i="8"/>
  <c r="G353" i="8"/>
  <c r="F353" i="8"/>
  <c r="A353" i="8"/>
  <c r="E353" i="8"/>
  <c r="B354" i="8"/>
  <c r="C353" i="8"/>
  <c r="D353" i="10"/>
  <c r="C353" i="10"/>
  <c r="B354" i="10"/>
  <c r="G353" i="10"/>
  <c r="F353" i="10"/>
  <c r="E353" i="10"/>
  <c r="A353" i="10"/>
  <c r="F358" i="11"/>
  <c r="C358" i="11"/>
  <c r="A358" i="11"/>
  <c r="G358" i="11"/>
  <c r="B359" i="11"/>
  <c r="D358" i="12" l="1"/>
  <c r="G358" i="12"/>
  <c r="B359" i="12"/>
  <c r="C358" i="12"/>
  <c r="F358" i="12"/>
  <c r="A358" i="12"/>
  <c r="E358" i="12"/>
  <c r="E359" i="11"/>
  <c r="D359" i="11"/>
  <c r="B355" i="8"/>
  <c r="C354" i="8"/>
  <c r="A354" i="8"/>
  <c r="F354" i="8"/>
  <c r="E354" i="8"/>
  <c r="D354" i="8"/>
  <c r="G354" i="8"/>
  <c r="G354" i="10"/>
  <c r="B355" i="10"/>
  <c r="C354" i="10"/>
  <c r="F354" i="10"/>
  <c r="E354" i="10"/>
  <c r="D354" i="10"/>
  <c r="A354" i="10"/>
  <c r="B360" i="11"/>
  <c r="G359" i="11"/>
  <c r="A359" i="11"/>
  <c r="F359" i="11"/>
  <c r="C359" i="11"/>
  <c r="E359" i="12" l="1"/>
  <c r="D359" i="12"/>
  <c r="F359" i="12"/>
  <c r="C359" i="12"/>
  <c r="B360" i="12"/>
  <c r="A359" i="12"/>
  <c r="G359" i="12"/>
  <c r="E360" i="11"/>
  <c r="D360" i="11"/>
  <c r="F355" i="8"/>
  <c r="A355" i="8"/>
  <c r="E355" i="8"/>
  <c r="C355" i="8"/>
  <c r="D355" i="8"/>
  <c r="B356" i="8"/>
  <c r="G355" i="8"/>
  <c r="C355" i="10"/>
  <c r="B356" i="10"/>
  <c r="F355" i="10"/>
  <c r="E355" i="10"/>
  <c r="A355" i="10"/>
  <c r="G355" i="10"/>
  <c r="D355" i="10"/>
  <c r="F360" i="11"/>
  <c r="C360" i="11"/>
  <c r="A360" i="11"/>
  <c r="B361" i="11"/>
  <c r="G360" i="11"/>
  <c r="E360" i="12" l="1"/>
  <c r="D360" i="12"/>
  <c r="F360" i="12"/>
  <c r="B361" i="12"/>
  <c r="C360" i="12"/>
  <c r="A360" i="12"/>
  <c r="G360" i="12"/>
  <c r="D361" i="11"/>
  <c r="E361" i="11"/>
  <c r="F356" i="8"/>
  <c r="C356" i="8"/>
  <c r="B357" i="8"/>
  <c r="E356" i="8"/>
  <c r="D356" i="8"/>
  <c r="A356" i="8"/>
  <c r="G356" i="8"/>
  <c r="A356" i="10"/>
  <c r="G356" i="10"/>
  <c r="D356" i="10"/>
  <c r="C356" i="10"/>
  <c r="B357" i="10"/>
  <c r="E356" i="10"/>
  <c r="F356" i="10"/>
  <c r="B362" i="11"/>
  <c r="G361" i="11"/>
  <c r="F361" i="11"/>
  <c r="C361" i="11"/>
  <c r="A361" i="11"/>
  <c r="C361" i="12" l="1"/>
  <c r="G361" i="12"/>
  <c r="A361" i="12"/>
  <c r="D361" i="12"/>
  <c r="F361" i="12"/>
  <c r="E361" i="12"/>
  <c r="B362" i="12"/>
  <c r="E362" i="11"/>
  <c r="D362" i="11"/>
  <c r="C357" i="8"/>
  <c r="D357" i="8"/>
  <c r="F357" i="8"/>
  <c r="B358" i="8"/>
  <c r="A357" i="8"/>
  <c r="E357" i="8"/>
  <c r="G357" i="8"/>
  <c r="G357" i="10"/>
  <c r="D357" i="10"/>
  <c r="F357" i="10"/>
  <c r="A357" i="10"/>
  <c r="B358" i="10"/>
  <c r="E357" i="10"/>
  <c r="C357" i="10"/>
  <c r="C362" i="11"/>
  <c r="F362" i="11"/>
  <c r="A362" i="11"/>
  <c r="G362" i="11"/>
  <c r="B363" i="11"/>
  <c r="A362" i="12" l="1"/>
  <c r="D362" i="12"/>
  <c r="C362" i="12"/>
  <c r="F362" i="12"/>
  <c r="B363" i="12"/>
  <c r="E362" i="12"/>
  <c r="G362" i="12"/>
  <c r="D363" i="11"/>
  <c r="E363" i="11"/>
  <c r="F358" i="8"/>
  <c r="E358" i="8"/>
  <c r="B359" i="8"/>
  <c r="G358" i="8"/>
  <c r="A358" i="8"/>
  <c r="C358" i="8"/>
  <c r="D358" i="8"/>
  <c r="A358" i="10"/>
  <c r="B359" i="10"/>
  <c r="G358" i="10"/>
  <c r="E358" i="10"/>
  <c r="C358" i="10"/>
  <c r="F358" i="10"/>
  <c r="D358" i="10"/>
  <c r="B364" i="11"/>
  <c r="F363" i="11"/>
  <c r="G363" i="11"/>
  <c r="C363" i="11"/>
  <c r="A363" i="11"/>
  <c r="B364" i="12" l="1"/>
  <c r="C363" i="12"/>
  <c r="E363" i="12"/>
  <c r="F363" i="12"/>
  <c r="A363" i="12"/>
  <c r="D363" i="12"/>
  <c r="G363" i="12"/>
  <c r="D364" i="11"/>
  <c r="E364" i="11"/>
  <c r="D359" i="8"/>
  <c r="B360" i="8"/>
  <c r="F359" i="8"/>
  <c r="E359" i="8"/>
  <c r="A359" i="8"/>
  <c r="C359" i="8"/>
  <c r="G359" i="8"/>
  <c r="B360" i="10"/>
  <c r="A359" i="10"/>
  <c r="D359" i="10"/>
  <c r="F359" i="10"/>
  <c r="C359" i="10"/>
  <c r="G359" i="10"/>
  <c r="E359" i="10"/>
  <c r="A364" i="11"/>
  <c r="G364" i="11"/>
  <c r="F364" i="11"/>
  <c r="C364" i="11"/>
  <c r="B365" i="11"/>
  <c r="F364" i="12" l="1"/>
  <c r="B365" i="12"/>
  <c r="A364" i="12"/>
  <c r="E364" i="12"/>
  <c r="D364" i="12"/>
  <c r="C364" i="12"/>
  <c r="G364" i="12"/>
  <c r="D365" i="11"/>
  <c r="E365" i="11"/>
  <c r="A360" i="8"/>
  <c r="B361" i="8"/>
  <c r="G360" i="8"/>
  <c r="C360" i="8"/>
  <c r="D360" i="8"/>
  <c r="F360" i="8"/>
  <c r="E360" i="8"/>
  <c r="G360" i="10"/>
  <c r="D360" i="10"/>
  <c r="E360" i="10"/>
  <c r="A360" i="10"/>
  <c r="B361" i="10"/>
  <c r="F360" i="10"/>
  <c r="C360" i="10"/>
  <c r="G365" i="11"/>
  <c r="F365" i="11"/>
  <c r="A365" i="11"/>
  <c r="B366" i="11"/>
  <c r="C365" i="11"/>
  <c r="F365" i="12" l="1"/>
  <c r="B366" i="12"/>
  <c r="D365" i="12"/>
  <c r="A365" i="12"/>
  <c r="G365" i="12"/>
  <c r="C365" i="12"/>
  <c r="E365" i="12"/>
  <c r="E366" i="11"/>
  <c r="D366" i="11"/>
  <c r="C361" i="8"/>
  <c r="G361" i="8"/>
  <c r="B362" i="8"/>
  <c r="D361" i="8"/>
  <c r="F361" i="8"/>
  <c r="A361" i="8"/>
  <c r="E361" i="8"/>
  <c r="A361" i="10"/>
  <c r="G361" i="10"/>
  <c r="D361" i="10"/>
  <c r="F361" i="10"/>
  <c r="B362" i="10"/>
  <c r="E361" i="10"/>
  <c r="C361" i="10"/>
  <c r="B367" i="11"/>
  <c r="G366" i="11"/>
  <c r="C366" i="11"/>
  <c r="A366" i="11"/>
  <c r="F366" i="11"/>
  <c r="A366" i="12" l="1"/>
  <c r="F366" i="12"/>
  <c r="C366" i="12"/>
  <c r="E366" i="12"/>
  <c r="B367" i="12"/>
  <c r="D366" i="12"/>
  <c r="G366" i="12"/>
  <c r="D367" i="11"/>
  <c r="E367" i="11"/>
  <c r="E362" i="8"/>
  <c r="C362" i="8"/>
  <c r="A362" i="8"/>
  <c r="B363" i="8"/>
  <c r="G362" i="8"/>
  <c r="D362" i="8"/>
  <c r="F362" i="8"/>
  <c r="B363" i="10"/>
  <c r="G362" i="10"/>
  <c r="E362" i="10"/>
  <c r="D362" i="10"/>
  <c r="F362" i="10"/>
  <c r="A362" i="10"/>
  <c r="C362" i="10"/>
  <c r="F367" i="11"/>
  <c r="C367" i="11"/>
  <c r="A367" i="11"/>
  <c r="B368" i="11"/>
  <c r="G367" i="11"/>
  <c r="A367" i="12" l="1"/>
  <c r="E367" i="12"/>
  <c r="B368" i="12"/>
  <c r="C367" i="12"/>
  <c r="G367" i="12"/>
  <c r="D367" i="12"/>
  <c r="F367" i="12"/>
  <c r="E368" i="11"/>
  <c r="D368" i="11"/>
  <c r="C363" i="8"/>
  <c r="E363" i="8"/>
  <c r="A363" i="8"/>
  <c r="G363" i="8"/>
  <c r="F363" i="8"/>
  <c r="B364" i="8"/>
  <c r="D363" i="8"/>
  <c r="B364" i="10"/>
  <c r="A363" i="10"/>
  <c r="C363" i="10"/>
  <c r="D363" i="10"/>
  <c r="F363" i="10"/>
  <c r="G363" i="10"/>
  <c r="E363" i="10"/>
  <c r="B369" i="11"/>
  <c r="F368" i="11"/>
  <c r="G368" i="11"/>
  <c r="C368" i="11"/>
  <c r="A368" i="11"/>
  <c r="D368" i="12" l="1"/>
  <c r="C368" i="12"/>
  <c r="F368" i="12"/>
  <c r="E368" i="12"/>
  <c r="A368" i="12"/>
  <c r="G368" i="12"/>
  <c r="B369" i="12"/>
  <c r="D369" i="11"/>
  <c r="E369" i="11"/>
  <c r="E364" i="8"/>
  <c r="B365" i="8"/>
  <c r="D364" i="8"/>
  <c r="A364" i="8"/>
  <c r="F364" i="8"/>
  <c r="C364" i="8"/>
  <c r="G364" i="8"/>
  <c r="C364" i="10"/>
  <c r="B365" i="10"/>
  <c r="D364" i="10"/>
  <c r="F364" i="10"/>
  <c r="G364" i="10"/>
  <c r="E364" i="10"/>
  <c r="A364" i="10"/>
  <c r="C369" i="11"/>
  <c r="B370" i="11"/>
  <c r="G369" i="11"/>
  <c r="F369" i="11"/>
  <c r="A369" i="11"/>
  <c r="F369" i="12" l="1"/>
  <c r="A369" i="12"/>
  <c r="G369" i="12"/>
  <c r="C369" i="12"/>
  <c r="E369" i="12"/>
  <c r="B370" i="12"/>
  <c r="D369" i="12"/>
  <c r="E370" i="11"/>
  <c r="D370" i="11"/>
  <c r="F365" i="8"/>
  <c r="A365" i="8"/>
  <c r="D365" i="8"/>
  <c r="E365" i="8"/>
  <c r="C365" i="8"/>
  <c r="B366" i="8"/>
  <c r="G365" i="8"/>
  <c r="D365" i="10"/>
  <c r="E365" i="10"/>
  <c r="C365" i="10"/>
  <c r="A365" i="10"/>
  <c r="B366" i="10"/>
  <c r="F365" i="10"/>
  <c r="G365" i="10"/>
  <c r="B371" i="11"/>
  <c r="G370" i="11"/>
  <c r="F370" i="11"/>
  <c r="A370" i="11"/>
  <c r="C370" i="11"/>
  <c r="F370" i="12" l="1"/>
  <c r="A370" i="12"/>
  <c r="D370" i="12"/>
  <c r="B371" i="12"/>
  <c r="G370" i="12"/>
  <c r="C370" i="12"/>
  <c r="E370" i="12"/>
  <c r="D371" i="11"/>
  <c r="E371" i="11"/>
  <c r="E366" i="8"/>
  <c r="A366" i="8"/>
  <c r="B367" i="8"/>
  <c r="C366" i="8"/>
  <c r="G366" i="8"/>
  <c r="D366" i="8"/>
  <c r="F366" i="8"/>
  <c r="E366" i="10"/>
  <c r="G366" i="10"/>
  <c r="C366" i="10"/>
  <c r="B367" i="10"/>
  <c r="A366" i="10"/>
  <c r="D366" i="10"/>
  <c r="F366" i="10"/>
  <c r="A371" i="11"/>
  <c r="C371" i="11"/>
  <c r="B372" i="11"/>
  <c r="G371" i="11"/>
  <c r="F371" i="11"/>
  <c r="E371" i="12" l="1"/>
  <c r="F371" i="12"/>
  <c r="A371" i="12"/>
  <c r="D371" i="12"/>
  <c r="G371" i="12"/>
  <c r="C371" i="12"/>
  <c r="B372" i="12"/>
  <c r="E372" i="11"/>
  <c r="D372" i="11"/>
  <c r="A367" i="8"/>
  <c r="E367" i="8"/>
  <c r="B368" i="8"/>
  <c r="F367" i="8"/>
  <c r="D367" i="8"/>
  <c r="C367" i="8"/>
  <c r="G367" i="8"/>
  <c r="A367" i="10"/>
  <c r="C367" i="10"/>
  <c r="D367" i="10"/>
  <c r="B368" i="10"/>
  <c r="E367" i="10"/>
  <c r="F367" i="10"/>
  <c r="G367" i="10"/>
  <c r="G372" i="11"/>
  <c r="F372" i="11"/>
  <c r="C372" i="11"/>
  <c r="A372" i="11"/>
  <c r="B373" i="11"/>
  <c r="D372" i="12" l="1"/>
  <c r="G372" i="12"/>
  <c r="C372" i="12"/>
  <c r="B373" i="12"/>
  <c r="F372" i="12"/>
  <c r="A372" i="12"/>
  <c r="E372" i="12"/>
  <c r="E373" i="11"/>
  <c r="D373" i="11"/>
  <c r="E368" i="8"/>
  <c r="C368" i="8"/>
  <c r="A368" i="8"/>
  <c r="F368" i="8"/>
  <c r="G368" i="8"/>
  <c r="B369" i="8"/>
  <c r="D368" i="8"/>
  <c r="F368" i="10"/>
  <c r="C368" i="10"/>
  <c r="A368" i="10"/>
  <c r="E368" i="10"/>
  <c r="G368" i="10"/>
  <c r="D368" i="10"/>
  <c r="B369" i="10"/>
  <c r="C373" i="11"/>
  <c r="A373" i="11"/>
  <c r="B374" i="11"/>
  <c r="G373" i="11"/>
  <c r="F373" i="11"/>
  <c r="F373" i="12" l="1"/>
  <c r="D373" i="12"/>
  <c r="B374" i="12"/>
  <c r="C373" i="12"/>
  <c r="A373" i="12"/>
  <c r="G373" i="12"/>
  <c r="E373" i="12"/>
  <c r="E374" i="11"/>
  <c r="D374" i="11"/>
  <c r="C369" i="8"/>
  <c r="B370" i="8"/>
  <c r="F369" i="8"/>
  <c r="D369" i="8"/>
  <c r="E369" i="8"/>
  <c r="A369" i="8"/>
  <c r="G369" i="8"/>
  <c r="B370" i="10"/>
  <c r="D369" i="10"/>
  <c r="C369" i="10"/>
  <c r="E369" i="10"/>
  <c r="F369" i="10"/>
  <c r="A369" i="10"/>
  <c r="G369" i="10"/>
  <c r="C374" i="11"/>
  <c r="B375" i="11"/>
  <c r="F374" i="11"/>
  <c r="G374" i="11"/>
  <c r="A374" i="11"/>
  <c r="F374" i="12" l="1"/>
  <c r="A374" i="12"/>
  <c r="C374" i="12"/>
  <c r="G374" i="12"/>
  <c r="E374" i="12"/>
  <c r="D374" i="12"/>
  <c r="B375" i="12"/>
  <c r="D375" i="11"/>
  <c r="E375" i="11"/>
  <c r="F370" i="8"/>
  <c r="E370" i="8"/>
  <c r="B371" i="8"/>
  <c r="C370" i="8"/>
  <c r="D370" i="8"/>
  <c r="G370" i="8"/>
  <c r="A370" i="8"/>
  <c r="A370" i="10"/>
  <c r="C370" i="10"/>
  <c r="B371" i="10"/>
  <c r="F370" i="10"/>
  <c r="G370" i="10"/>
  <c r="E370" i="10"/>
  <c r="D370" i="10"/>
  <c r="B376" i="11"/>
  <c r="F375" i="11"/>
  <c r="C375" i="11"/>
  <c r="A375" i="11"/>
  <c r="G375" i="11"/>
  <c r="C375" i="12" l="1"/>
  <c r="E375" i="12"/>
  <c r="A375" i="12"/>
  <c r="D375" i="12"/>
  <c r="G375" i="12"/>
  <c r="F375" i="12"/>
  <c r="B376" i="12"/>
  <c r="E376" i="11"/>
  <c r="D376" i="11"/>
  <c r="D371" i="8"/>
  <c r="E371" i="8"/>
  <c r="B372" i="8"/>
  <c r="F371" i="8"/>
  <c r="C371" i="8"/>
  <c r="G371" i="8"/>
  <c r="A371" i="8"/>
  <c r="B372" i="10"/>
  <c r="G371" i="10"/>
  <c r="A371" i="10"/>
  <c r="F371" i="10"/>
  <c r="D371" i="10"/>
  <c r="E371" i="10"/>
  <c r="C371" i="10"/>
  <c r="C376" i="11"/>
  <c r="A376" i="11"/>
  <c r="B377" i="11"/>
  <c r="G376" i="11"/>
  <c r="F376" i="11"/>
  <c r="E376" i="12" l="1"/>
  <c r="A376" i="12"/>
  <c r="C376" i="12"/>
  <c r="F376" i="12"/>
  <c r="B377" i="12"/>
  <c r="D376" i="12"/>
  <c r="G376" i="12"/>
  <c r="E377" i="11"/>
  <c r="D377" i="11"/>
  <c r="B373" i="8"/>
  <c r="G372" i="8"/>
  <c r="E372" i="8"/>
  <c r="D372" i="8"/>
  <c r="F372" i="8"/>
  <c r="A372" i="8"/>
  <c r="C372" i="8"/>
  <c r="A372" i="10"/>
  <c r="C372" i="10"/>
  <c r="B373" i="10"/>
  <c r="D372" i="10"/>
  <c r="G372" i="10"/>
  <c r="E372" i="10"/>
  <c r="F372" i="10"/>
  <c r="G377" i="11"/>
  <c r="F377" i="11"/>
  <c r="B378" i="11"/>
  <c r="C377" i="11"/>
  <c r="A377" i="11"/>
  <c r="F377" i="12" l="1"/>
  <c r="C377" i="12"/>
  <c r="E377" i="12"/>
  <c r="B378" i="12"/>
  <c r="G377" i="12"/>
  <c r="A377" i="12"/>
  <c r="D377" i="12"/>
  <c r="D378" i="11"/>
  <c r="E378" i="11"/>
  <c r="A373" i="8"/>
  <c r="E373" i="8"/>
  <c r="B374" i="8"/>
  <c r="C373" i="8"/>
  <c r="D373" i="8"/>
  <c r="G373" i="8"/>
  <c r="F373" i="8"/>
  <c r="C373" i="10"/>
  <c r="D373" i="10"/>
  <c r="B374" i="10"/>
  <c r="G373" i="10"/>
  <c r="A373" i="10"/>
  <c r="F373" i="10"/>
  <c r="E373" i="10"/>
  <c r="A378" i="11"/>
  <c r="C378" i="11"/>
  <c r="B379" i="11"/>
  <c r="G378" i="11"/>
  <c r="F378" i="11"/>
  <c r="D378" i="12" l="1"/>
  <c r="G378" i="12"/>
  <c r="A378" i="12"/>
  <c r="F378" i="12"/>
  <c r="C378" i="12"/>
  <c r="E378" i="12"/>
  <c r="B379" i="12"/>
  <c r="E379" i="11"/>
  <c r="D379" i="11"/>
  <c r="F374" i="8"/>
  <c r="A374" i="8"/>
  <c r="G374" i="8"/>
  <c r="B375" i="8"/>
  <c r="C374" i="8"/>
  <c r="E374" i="8"/>
  <c r="D374" i="8"/>
  <c r="B375" i="10"/>
  <c r="A374" i="10"/>
  <c r="E374" i="10"/>
  <c r="C374" i="10"/>
  <c r="F374" i="10"/>
  <c r="D374" i="10"/>
  <c r="G374" i="10"/>
  <c r="F379" i="11"/>
  <c r="B380" i="11"/>
  <c r="G379" i="11"/>
  <c r="C379" i="11"/>
  <c r="A379" i="11"/>
  <c r="D379" i="12" l="1"/>
  <c r="G379" i="12"/>
  <c r="B380" i="12"/>
  <c r="C379" i="12"/>
  <c r="E379" i="12"/>
  <c r="A379" i="12"/>
  <c r="F379" i="12"/>
  <c r="D380" i="11"/>
  <c r="E380" i="11"/>
  <c r="G375" i="8"/>
  <c r="B376" i="8"/>
  <c r="E375" i="8"/>
  <c r="F375" i="8"/>
  <c r="D375" i="8"/>
  <c r="C375" i="8"/>
  <c r="A375" i="8"/>
  <c r="D375" i="10"/>
  <c r="A375" i="10"/>
  <c r="G375" i="10"/>
  <c r="B376" i="10"/>
  <c r="F375" i="10"/>
  <c r="C375" i="10"/>
  <c r="E375" i="10"/>
  <c r="B381" i="11"/>
  <c r="C380" i="11"/>
  <c r="G380" i="11"/>
  <c r="F380" i="11"/>
  <c r="A380" i="11"/>
  <c r="E380" i="12" l="1"/>
  <c r="C380" i="12"/>
  <c r="F380" i="12"/>
  <c r="B381" i="12"/>
  <c r="D380" i="12"/>
  <c r="A380" i="12"/>
  <c r="G380" i="12"/>
  <c r="D381" i="11"/>
  <c r="E381" i="11"/>
  <c r="D376" i="8"/>
  <c r="B377" i="8"/>
  <c r="A376" i="8"/>
  <c r="E376" i="8"/>
  <c r="F376" i="8"/>
  <c r="G376" i="8"/>
  <c r="C376" i="8"/>
  <c r="D376" i="10"/>
  <c r="E376" i="10"/>
  <c r="F376" i="10"/>
  <c r="A376" i="10"/>
  <c r="C376" i="10"/>
  <c r="B377" i="10"/>
  <c r="G376" i="10"/>
  <c r="C381" i="11"/>
  <c r="A381" i="11"/>
  <c r="B382" i="11"/>
  <c r="G381" i="11"/>
  <c r="F381" i="11"/>
  <c r="D381" i="12" l="1"/>
  <c r="B382" i="12"/>
  <c r="F381" i="12"/>
  <c r="C381" i="12"/>
  <c r="G381" i="12"/>
  <c r="A381" i="12"/>
  <c r="E381" i="12"/>
  <c r="E382" i="11"/>
  <c r="D382" i="11"/>
  <c r="F377" i="8"/>
  <c r="D377" i="8"/>
  <c r="E377" i="8"/>
  <c r="C377" i="8"/>
  <c r="G377" i="8"/>
  <c r="A377" i="8"/>
  <c r="B378" i="8"/>
  <c r="D377" i="10"/>
  <c r="B378" i="10"/>
  <c r="A377" i="10"/>
  <c r="E377" i="10"/>
  <c r="F377" i="10"/>
  <c r="G377" i="10"/>
  <c r="C377" i="10"/>
  <c r="B383" i="11"/>
  <c r="G382" i="11"/>
  <c r="C382" i="11"/>
  <c r="F382" i="11"/>
  <c r="A382" i="11"/>
  <c r="D382" i="12" l="1"/>
  <c r="C382" i="12"/>
  <c r="E382" i="12"/>
  <c r="G382" i="12"/>
  <c r="A382" i="12"/>
  <c r="F382" i="12"/>
  <c r="B383" i="12"/>
  <c r="D383" i="11"/>
  <c r="E383" i="11"/>
  <c r="E378" i="8"/>
  <c r="C378" i="8"/>
  <c r="G378" i="8"/>
  <c r="D378" i="8"/>
  <c r="B379" i="8"/>
  <c r="A378" i="8"/>
  <c r="F378" i="8"/>
  <c r="E378" i="10"/>
  <c r="C378" i="10"/>
  <c r="F378" i="10"/>
  <c r="D378" i="10"/>
  <c r="G378" i="10"/>
  <c r="A378" i="10"/>
  <c r="B379" i="10"/>
  <c r="A383" i="11"/>
  <c r="G383" i="11"/>
  <c r="F383" i="11"/>
  <c r="B384" i="11"/>
  <c r="C383" i="11"/>
  <c r="C383" i="12" l="1"/>
  <c r="F383" i="12"/>
  <c r="A383" i="12"/>
  <c r="B384" i="12"/>
  <c r="D383" i="12"/>
  <c r="G383" i="12"/>
  <c r="E383" i="12"/>
  <c r="E384" i="11"/>
  <c r="D384" i="11"/>
  <c r="D379" i="8"/>
  <c r="E379" i="8"/>
  <c r="A379" i="8"/>
  <c r="G379" i="8"/>
  <c r="C379" i="8"/>
  <c r="B380" i="8"/>
  <c r="F379" i="8"/>
  <c r="G379" i="10"/>
  <c r="A379" i="10"/>
  <c r="F379" i="10"/>
  <c r="D379" i="10"/>
  <c r="B380" i="10"/>
  <c r="C379" i="10"/>
  <c r="E379" i="10"/>
  <c r="G384" i="11"/>
  <c r="F384" i="11"/>
  <c r="B385" i="11"/>
  <c r="C384" i="11"/>
  <c r="A384" i="11"/>
  <c r="E384" i="12" l="1"/>
  <c r="B385" i="12"/>
  <c r="G384" i="12"/>
  <c r="F384" i="12"/>
  <c r="A384" i="12"/>
  <c r="D384" i="12"/>
  <c r="C384" i="12"/>
  <c r="D385" i="11"/>
  <c r="E385" i="11"/>
  <c r="G380" i="8"/>
  <c r="E380" i="8"/>
  <c r="D380" i="8"/>
  <c r="F380" i="8"/>
  <c r="C380" i="8"/>
  <c r="B381" i="8"/>
  <c r="A380" i="8"/>
  <c r="B381" i="10"/>
  <c r="E380" i="10"/>
  <c r="D380" i="10"/>
  <c r="C380" i="10"/>
  <c r="F380" i="10"/>
  <c r="A380" i="10"/>
  <c r="G380" i="10"/>
  <c r="A385" i="11"/>
  <c r="B386" i="11"/>
  <c r="G385" i="11"/>
  <c r="C385" i="11"/>
  <c r="F385" i="11"/>
  <c r="D385" i="12" l="1"/>
  <c r="B386" i="12"/>
  <c r="F385" i="12"/>
  <c r="G385" i="12"/>
  <c r="A385" i="12"/>
  <c r="E385" i="12"/>
  <c r="C385" i="12"/>
  <c r="D386" i="11"/>
  <c r="E386" i="11"/>
  <c r="E381" i="8"/>
  <c r="B382" i="8"/>
  <c r="C381" i="8"/>
  <c r="D381" i="8"/>
  <c r="G381" i="8"/>
  <c r="F381" i="8"/>
  <c r="A381" i="8"/>
  <c r="E381" i="10"/>
  <c r="F381" i="10"/>
  <c r="A381" i="10"/>
  <c r="C381" i="10"/>
  <c r="D381" i="10"/>
  <c r="B382" i="10"/>
  <c r="G381" i="10"/>
  <c r="C386" i="11"/>
  <c r="B387" i="11"/>
  <c r="F386" i="11"/>
  <c r="A386" i="11"/>
  <c r="G386" i="11"/>
  <c r="E386" i="12" l="1"/>
  <c r="C386" i="12"/>
  <c r="A386" i="12"/>
  <c r="F386" i="12"/>
  <c r="B387" i="12"/>
  <c r="D386" i="12"/>
  <c r="G386" i="12"/>
  <c r="D387" i="11"/>
  <c r="E387" i="11"/>
  <c r="A382" i="8"/>
  <c r="B383" i="8"/>
  <c r="E382" i="8"/>
  <c r="C382" i="8"/>
  <c r="D382" i="8"/>
  <c r="F382" i="8"/>
  <c r="G382" i="8"/>
  <c r="A382" i="10"/>
  <c r="E382" i="10"/>
  <c r="F382" i="10"/>
  <c r="B383" i="10"/>
  <c r="C382" i="10"/>
  <c r="D382" i="10"/>
  <c r="G382" i="10"/>
  <c r="B388" i="11"/>
  <c r="A387" i="11"/>
  <c r="G387" i="11"/>
  <c r="F387" i="11"/>
  <c r="C387" i="11"/>
  <c r="G387" i="12" l="1"/>
  <c r="C387" i="12"/>
  <c r="B388" i="12"/>
  <c r="A387" i="12"/>
  <c r="E387" i="12"/>
  <c r="D387" i="12"/>
  <c r="F387" i="12"/>
  <c r="D388" i="11"/>
  <c r="E388" i="11"/>
  <c r="E383" i="8"/>
  <c r="B384" i="8"/>
  <c r="G383" i="8"/>
  <c r="C383" i="8"/>
  <c r="D383" i="8"/>
  <c r="F383" i="8"/>
  <c r="A383" i="8"/>
  <c r="E383" i="10"/>
  <c r="F383" i="10"/>
  <c r="C383" i="10"/>
  <c r="B384" i="10"/>
  <c r="D383" i="10"/>
  <c r="G383" i="10"/>
  <c r="A383" i="10"/>
  <c r="C388" i="11"/>
  <c r="A388" i="11"/>
  <c r="B389" i="11"/>
  <c r="G388" i="11"/>
  <c r="F388" i="11"/>
  <c r="C388" i="12" l="1"/>
  <c r="F388" i="12"/>
  <c r="A388" i="12"/>
  <c r="E388" i="12"/>
  <c r="D388" i="12"/>
  <c r="G388" i="12"/>
  <c r="B389" i="12"/>
  <c r="E389" i="11"/>
  <c r="D389" i="11"/>
  <c r="F384" i="8"/>
  <c r="D384" i="8"/>
  <c r="C384" i="8"/>
  <c r="B385" i="8"/>
  <c r="E384" i="8"/>
  <c r="G384" i="8"/>
  <c r="A384" i="8"/>
  <c r="C384" i="10"/>
  <c r="D384" i="10"/>
  <c r="E384" i="10"/>
  <c r="F384" i="10"/>
  <c r="A384" i="10"/>
  <c r="B385" i="10"/>
  <c r="G384" i="10"/>
  <c r="G389" i="11"/>
  <c r="F389" i="11"/>
  <c r="C389" i="11"/>
  <c r="A389" i="11"/>
  <c r="B390" i="11"/>
  <c r="E389" i="12" l="1"/>
  <c r="G389" i="12"/>
  <c r="D389" i="12"/>
  <c r="C389" i="12"/>
  <c r="F389" i="12"/>
  <c r="A389" i="12"/>
  <c r="B390" i="12"/>
  <c r="D390" i="11"/>
  <c r="E390" i="11"/>
  <c r="E385" i="8"/>
  <c r="A385" i="8"/>
  <c r="F385" i="8"/>
  <c r="C385" i="8"/>
  <c r="G385" i="8"/>
  <c r="B386" i="8"/>
  <c r="D385" i="8"/>
  <c r="A385" i="10"/>
  <c r="C385" i="10"/>
  <c r="F385" i="10"/>
  <c r="D385" i="10"/>
  <c r="B386" i="10"/>
  <c r="G385" i="10"/>
  <c r="E385" i="10"/>
  <c r="A390" i="11"/>
  <c r="B391" i="11"/>
  <c r="G390" i="11"/>
  <c r="C390" i="11"/>
  <c r="F390" i="11"/>
  <c r="D390" i="12" l="1"/>
  <c r="E390" i="12"/>
  <c r="G390" i="12"/>
  <c r="A390" i="12"/>
  <c r="C390" i="12"/>
  <c r="F390" i="12"/>
  <c r="B391" i="12"/>
  <c r="D391" i="11"/>
  <c r="E391" i="11"/>
  <c r="A386" i="8"/>
  <c r="C386" i="8"/>
  <c r="F386" i="8"/>
  <c r="E386" i="8"/>
  <c r="G386" i="8"/>
  <c r="D386" i="8"/>
  <c r="B387" i="8"/>
  <c r="B387" i="10"/>
  <c r="F386" i="10"/>
  <c r="C386" i="10"/>
  <c r="E386" i="10"/>
  <c r="D386" i="10"/>
  <c r="A386" i="10"/>
  <c r="G386" i="10"/>
  <c r="F391" i="11"/>
  <c r="G391" i="11"/>
  <c r="C391" i="11"/>
  <c r="B392" i="11"/>
  <c r="A391" i="11"/>
  <c r="E391" i="12" l="1"/>
  <c r="D391" i="12"/>
  <c r="F391" i="12"/>
  <c r="B392" i="12"/>
  <c r="G391" i="12"/>
  <c r="C391" i="12"/>
  <c r="A391" i="12"/>
  <c r="E392" i="11"/>
  <c r="D392" i="11"/>
  <c r="C387" i="8"/>
  <c r="B388" i="8"/>
  <c r="E387" i="8"/>
  <c r="A387" i="8"/>
  <c r="F387" i="8"/>
  <c r="D387" i="8"/>
  <c r="G387" i="8"/>
  <c r="F387" i="10"/>
  <c r="E387" i="10"/>
  <c r="A387" i="10"/>
  <c r="G387" i="10"/>
  <c r="C387" i="10"/>
  <c r="B388" i="10"/>
  <c r="D387" i="10"/>
  <c r="B393" i="11"/>
  <c r="C392" i="11"/>
  <c r="A392" i="11"/>
  <c r="G392" i="11"/>
  <c r="F392" i="11"/>
  <c r="G392" i="12" l="1"/>
  <c r="D392" i="12"/>
  <c r="F392" i="12"/>
  <c r="B393" i="12"/>
  <c r="C392" i="12"/>
  <c r="A392" i="12"/>
  <c r="E392" i="12"/>
  <c r="E393" i="11"/>
  <c r="D393" i="11"/>
  <c r="G388" i="8"/>
  <c r="E388" i="8"/>
  <c r="F388" i="8"/>
  <c r="D388" i="8"/>
  <c r="B389" i="8"/>
  <c r="A388" i="8"/>
  <c r="C388" i="8"/>
  <c r="A388" i="10"/>
  <c r="D388" i="10"/>
  <c r="G388" i="10"/>
  <c r="E388" i="10"/>
  <c r="C388" i="10"/>
  <c r="B389" i="10"/>
  <c r="F388" i="10"/>
  <c r="C393" i="11"/>
  <c r="G393" i="11"/>
  <c r="F393" i="11"/>
  <c r="B394" i="11"/>
  <c r="A393" i="11"/>
  <c r="E393" i="12" l="1"/>
  <c r="C393" i="12"/>
  <c r="A393" i="12"/>
  <c r="F393" i="12"/>
  <c r="D393" i="12"/>
  <c r="B394" i="12"/>
  <c r="G393" i="12"/>
  <c r="E394" i="11"/>
  <c r="D394" i="11"/>
  <c r="D389" i="8"/>
  <c r="B390" i="8"/>
  <c r="E389" i="8"/>
  <c r="G389" i="8"/>
  <c r="C389" i="8"/>
  <c r="F389" i="8"/>
  <c r="A389" i="8"/>
  <c r="C389" i="10"/>
  <c r="E389" i="10"/>
  <c r="G389" i="10"/>
  <c r="B390" i="10"/>
  <c r="D389" i="10"/>
  <c r="F389" i="10"/>
  <c r="A389" i="10"/>
  <c r="B395" i="11"/>
  <c r="G394" i="11"/>
  <c r="A394" i="11"/>
  <c r="F394" i="11"/>
  <c r="C394" i="11"/>
  <c r="F394" i="12" l="1"/>
  <c r="E394" i="12"/>
  <c r="G394" i="12"/>
  <c r="D394" i="12"/>
  <c r="B395" i="12"/>
  <c r="A394" i="12"/>
  <c r="C394" i="12"/>
  <c r="D395" i="11"/>
  <c r="E395" i="11"/>
  <c r="F390" i="8"/>
  <c r="G390" i="8"/>
  <c r="D390" i="8"/>
  <c r="B391" i="8"/>
  <c r="C390" i="8"/>
  <c r="E390" i="8"/>
  <c r="A390" i="8"/>
  <c r="E390" i="10"/>
  <c r="F390" i="10"/>
  <c r="B391" i="10"/>
  <c r="D390" i="10"/>
  <c r="G390" i="10"/>
  <c r="A390" i="10"/>
  <c r="C390" i="10"/>
  <c r="A395" i="11"/>
  <c r="B396" i="11"/>
  <c r="C395" i="11"/>
  <c r="G395" i="11"/>
  <c r="F395" i="11"/>
  <c r="A395" i="12" l="1"/>
  <c r="E395" i="12"/>
  <c r="D395" i="12"/>
  <c r="F395" i="12"/>
  <c r="B396" i="12"/>
  <c r="C395" i="12"/>
  <c r="G395" i="12"/>
  <c r="E396" i="11"/>
  <c r="D396" i="11"/>
  <c r="B392" i="8"/>
  <c r="A391" i="8"/>
  <c r="G391" i="8"/>
  <c r="E391" i="8"/>
  <c r="D391" i="8"/>
  <c r="C391" i="8"/>
  <c r="F391" i="8"/>
  <c r="D391" i="10"/>
  <c r="A391" i="10"/>
  <c r="B392" i="10"/>
  <c r="C391" i="10"/>
  <c r="E391" i="10"/>
  <c r="F391" i="10"/>
  <c r="G391" i="10"/>
  <c r="G396" i="11"/>
  <c r="F396" i="11"/>
  <c r="A396" i="11"/>
  <c r="B397" i="11"/>
  <c r="C396" i="11"/>
  <c r="E396" i="12" l="1"/>
  <c r="C396" i="12"/>
  <c r="G396" i="12"/>
  <c r="B397" i="12"/>
  <c r="A396" i="12"/>
  <c r="D396" i="12"/>
  <c r="F396" i="12"/>
  <c r="E397" i="11"/>
  <c r="D397" i="11"/>
  <c r="C392" i="8"/>
  <c r="D392" i="8"/>
  <c r="A392" i="8"/>
  <c r="G392" i="8"/>
  <c r="B393" i="8"/>
  <c r="E392" i="8"/>
  <c r="F392" i="8"/>
  <c r="B393" i="10"/>
  <c r="A392" i="10"/>
  <c r="C392" i="10"/>
  <c r="G392" i="10"/>
  <c r="F392" i="10"/>
  <c r="D392" i="10"/>
  <c r="E392" i="10"/>
  <c r="B398" i="11"/>
  <c r="C397" i="11"/>
  <c r="G397" i="11"/>
  <c r="F397" i="11"/>
  <c r="A397" i="11"/>
  <c r="E397" i="12" l="1"/>
  <c r="A397" i="12"/>
  <c r="C397" i="12"/>
  <c r="G397" i="12"/>
  <c r="B398" i="12"/>
  <c r="D397" i="12"/>
  <c r="F397" i="12"/>
  <c r="D398" i="11"/>
  <c r="E398" i="11"/>
  <c r="B394" i="8"/>
  <c r="G393" i="8"/>
  <c r="C393" i="8"/>
  <c r="D393" i="8"/>
  <c r="E393" i="8"/>
  <c r="F393" i="8"/>
  <c r="A393" i="8"/>
  <c r="B394" i="10"/>
  <c r="G393" i="10"/>
  <c r="F393" i="10"/>
  <c r="A393" i="10"/>
  <c r="E393" i="10"/>
  <c r="D393" i="10"/>
  <c r="C393" i="10"/>
  <c r="C398" i="11"/>
  <c r="F398" i="11"/>
  <c r="B399" i="11"/>
  <c r="G398" i="11"/>
  <c r="A398" i="11"/>
  <c r="G398" i="12" l="1"/>
  <c r="E398" i="12"/>
  <c r="C398" i="12"/>
  <c r="F398" i="12"/>
  <c r="D398" i="12"/>
  <c r="B399" i="12"/>
  <c r="A398" i="12"/>
  <c r="D399" i="11"/>
  <c r="E399" i="11"/>
  <c r="F394" i="8"/>
  <c r="A394" i="8"/>
  <c r="E394" i="8"/>
  <c r="B395" i="8"/>
  <c r="C394" i="8"/>
  <c r="D394" i="8"/>
  <c r="G394" i="8"/>
  <c r="A394" i="10"/>
  <c r="E394" i="10"/>
  <c r="D394" i="10"/>
  <c r="B395" i="10"/>
  <c r="G394" i="10"/>
  <c r="C394" i="10"/>
  <c r="F394" i="10"/>
  <c r="B400" i="11"/>
  <c r="G399" i="11"/>
  <c r="F399" i="11"/>
  <c r="C399" i="11"/>
  <c r="A399" i="11"/>
  <c r="D399" i="12" l="1"/>
  <c r="E399" i="12"/>
  <c r="B400" i="12"/>
  <c r="A399" i="12"/>
  <c r="G399" i="12"/>
  <c r="C399" i="12"/>
  <c r="F399" i="12"/>
  <c r="D400" i="11"/>
  <c r="E400" i="11"/>
  <c r="D395" i="8"/>
  <c r="G395" i="8"/>
  <c r="B396" i="8"/>
  <c r="F395" i="8"/>
  <c r="C395" i="8"/>
  <c r="E395" i="8"/>
  <c r="A395" i="8"/>
  <c r="A395" i="10"/>
  <c r="B396" i="10"/>
  <c r="C395" i="10"/>
  <c r="F395" i="10"/>
  <c r="D395" i="10"/>
  <c r="G395" i="10"/>
  <c r="E395" i="10"/>
  <c r="C400" i="11"/>
  <c r="A400" i="11"/>
  <c r="G400" i="11"/>
  <c r="F400" i="11"/>
  <c r="B401" i="11"/>
  <c r="G400" i="12" l="1"/>
  <c r="D400" i="12"/>
  <c r="F400" i="12"/>
  <c r="C400" i="12"/>
  <c r="E400" i="12"/>
  <c r="B401" i="12"/>
  <c r="A400" i="12"/>
  <c r="D401" i="11"/>
  <c r="E401" i="11"/>
  <c r="A396" i="8"/>
  <c r="E396" i="8"/>
  <c r="F396" i="8"/>
  <c r="G396" i="8"/>
  <c r="C396" i="8"/>
  <c r="B397" i="8"/>
  <c r="D396" i="8"/>
  <c r="A396" i="10"/>
  <c r="E396" i="10"/>
  <c r="B397" i="10"/>
  <c r="D396" i="10"/>
  <c r="F396" i="10"/>
  <c r="G396" i="10"/>
  <c r="C396" i="10"/>
  <c r="G401" i="11"/>
  <c r="F401" i="11"/>
  <c r="B402" i="11"/>
  <c r="C401" i="11"/>
  <c r="A401" i="11"/>
  <c r="F401" i="12" l="1"/>
  <c r="B402" i="12"/>
  <c r="A401" i="12"/>
  <c r="E401" i="12"/>
  <c r="G401" i="12"/>
  <c r="D401" i="12"/>
  <c r="C401" i="12"/>
  <c r="D402" i="11"/>
  <c r="E402" i="11"/>
  <c r="G397" i="8"/>
  <c r="D397" i="8"/>
  <c r="B398" i="8"/>
  <c r="E397" i="8"/>
  <c r="A397" i="8"/>
  <c r="C397" i="8"/>
  <c r="F397" i="8"/>
  <c r="F397" i="10"/>
  <c r="D397" i="10"/>
  <c r="B398" i="10"/>
  <c r="C397" i="10"/>
  <c r="A397" i="10"/>
  <c r="E397" i="10"/>
  <c r="G397" i="10"/>
  <c r="A402" i="11"/>
  <c r="G402" i="11"/>
  <c r="B403" i="11"/>
  <c r="F402" i="11"/>
  <c r="C402" i="11"/>
  <c r="D402" i="12" l="1"/>
  <c r="G402" i="12"/>
  <c r="F402" i="12"/>
  <c r="A402" i="12"/>
  <c r="E402" i="12"/>
  <c r="B403" i="12"/>
  <c r="C402" i="12"/>
  <c r="D403" i="11"/>
  <c r="E403" i="11"/>
  <c r="C398" i="8"/>
  <c r="F398" i="8"/>
  <c r="D398" i="8"/>
  <c r="B399" i="8"/>
  <c r="E398" i="8"/>
  <c r="G398" i="8"/>
  <c r="A398" i="8"/>
  <c r="B399" i="10"/>
  <c r="F398" i="10"/>
  <c r="G398" i="10"/>
  <c r="C398" i="10"/>
  <c r="D398" i="10"/>
  <c r="A398" i="10"/>
  <c r="E398" i="10"/>
  <c r="F403" i="11"/>
  <c r="A403" i="11"/>
  <c r="B404" i="11"/>
  <c r="G403" i="11"/>
  <c r="C403" i="11"/>
  <c r="G403" i="12" l="1"/>
  <c r="A403" i="12"/>
  <c r="D403" i="12"/>
  <c r="E403" i="12"/>
  <c r="C403" i="12"/>
  <c r="F403" i="12"/>
  <c r="B404" i="12"/>
  <c r="D404" i="11"/>
  <c r="E404" i="11"/>
  <c r="C399" i="8"/>
  <c r="F399" i="8"/>
  <c r="B400" i="8"/>
  <c r="A399" i="8"/>
  <c r="G399" i="8"/>
  <c r="D399" i="8"/>
  <c r="E399" i="8"/>
  <c r="C399" i="10"/>
  <c r="F399" i="10"/>
  <c r="B400" i="10"/>
  <c r="A399" i="10"/>
  <c r="G399" i="10"/>
  <c r="E399" i="10"/>
  <c r="D399" i="10"/>
  <c r="B405" i="11"/>
  <c r="G404" i="11"/>
  <c r="A404" i="11"/>
  <c r="F404" i="11"/>
  <c r="C404" i="11"/>
  <c r="F404" i="12" l="1"/>
  <c r="D404" i="12"/>
  <c r="A404" i="12"/>
  <c r="E404" i="12"/>
  <c r="G404" i="12"/>
  <c r="C404" i="12"/>
  <c r="B405" i="12"/>
  <c r="D405" i="11"/>
  <c r="E405" i="11"/>
  <c r="B401" i="8"/>
  <c r="E400" i="8"/>
  <c r="G400" i="8"/>
  <c r="F400" i="8"/>
  <c r="A400" i="8"/>
  <c r="C400" i="8"/>
  <c r="D400" i="8"/>
  <c r="A400" i="10"/>
  <c r="E400" i="10"/>
  <c r="C400" i="10"/>
  <c r="G400" i="10"/>
  <c r="D400" i="10"/>
  <c r="B401" i="10"/>
  <c r="F400" i="10"/>
  <c r="C405" i="11"/>
  <c r="A405" i="11"/>
  <c r="G405" i="11"/>
  <c r="F405" i="11"/>
  <c r="B406" i="11"/>
  <c r="F405" i="12" l="1"/>
  <c r="D405" i="12"/>
  <c r="G405" i="12"/>
  <c r="A405" i="12"/>
  <c r="E405" i="12"/>
  <c r="B406" i="12"/>
  <c r="C405" i="12"/>
  <c r="D406" i="11"/>
  <c r="E406" i="11"/>
  <c r="D401" i="8"/>
  <c r="B402" i="8"/>
  <c r="G401" i="8"/>
  <c r="A401" i="8"/>
  <c r="C401" i="8"/>
  <c r="E401" i="8"/>
  <c r="F401" i="8"/>
  <c r="B402" i="10"/>
  <c r="F401" i="10"/>
  <c r="E401" i="10"/>
  <c r="G401" i="10"/>
  <c r="D401" i="10"/>
  <c r="C401" i="10"/>
  <c r="A401" i="10"/>
  <c r="B407" i="11"/>
  <c r="G406" i="11"/>
  <c r="A406" i="11"/>
  <c r="F406" i="11"/>
  <c r="C406" i="11"/>
  <c r="E406" i="12" l="1"/>
  <c r="A406" i="12"/>
  <c r="C406" i="12"/>
  <c r="F406" i="12"/>
  <c r="D406" i="12"/>
  <c r="G406" i="12"/>
  <c r="B407" i="12"/>
  <c r="D407" i="11"/>
  <c r="E407" i="11"/>
  <c r="D402" i="8"/>
  <c r="B403" i="8"/>
  <c r="F402" i="8"/>
  <c r="A402" i="8"/>
  <c r="C402" i="8"/>
  <c r="E402" i="8"/>
  <c r="G402" i="8"/>
  <c r="E402" i="10"/>
  <c r="C402" i="10"/>
  <c r="G402" i="10"/>
  <c r="B403" i="10"/>
  <c r="A402" i="10"/>
  <c r="F402" i="10"/>
  <c r="D402" i="10"/>
  <c r="A407" i="11"/>
  <c r="F407" i="11"/>
  <c r="B408" i="11"/>
  <c r="G407" i="11"/>
  <c r="C407" i="11"/>
  <c r="B408" i="12" l="1"/>
  <c r="A407" i="12"/>
  <c r="E407" i="12"/>
  <c r="G407" i="12"/>
  <c r="D407" i="12"/>
  <c r="C407" i="12"/>
  <c r="F407" i="12"/>
  <c r="E408" i="11"/>
  <c r="D408" i="11"/>
  <c r="G403" i="8"/>
  <c r="B404" i="8"/>
  <c r="D403" i="8"/>
  <c r="C403" i="8"/>
  <c r="E403" i="8"/>
  <c r="F403" i="8"/>
  <c r="A403" i="8"/>
  <c r="F403" i="10"/>
  <c r="E403" i="10"/>
  <c r="G403" i="10"/>
  <c r="D403" i="10"/>
  <c r="A403" i="10"/>
  <c r="C403" i="10"/>
  <c r="B404" i="10"/>
  <c r="G408" i="11"/>
  <c r="F408" i="11"/>
  <c r="C408" i="11"/>
  <c r="A408" i="11"/>
  <c r="B409" i="11"/>
  <c r="G408" i="12" l="1"/>
  <c r="E408" i="12"/>
  <c r="C408" i="12"/>
  <c r="A408" i="12"/>
  <c r="D408" i="12"/>
  <c r="F408" i="12"/>
  <c r="B409" i="12"/>
  <c r="E409" i="11"/>
  <c r="D409" i="11"/>
  <c r="B405" i="8"/>
  <c r="C404" i="8"/>
  <c r="F404" i="8"/>
  <c r="E404" i="8"/>
  <c r="D404" i="8"/>
  <c r="A404" i="8"/>
  <c r="G404" i="8"/>
  <c r="G404" i="10"/>
  <c r="E404" i="10"/>
  <c r="A404" i="10"/>
  <c r="C404" i="10"/>
  <c r="B405" i="10"/>
  <c r="D404" i="10"/>
  <c r="F404" i="10"/>
  <c r="G409" i="11"/>
  <c r="F409" i="11"/>
  <c r="B410" i="11"/>
  <c r="A409" i="11"/>
  <c r="C409" i="11"/>
  <c r="D409" i="12" l="1"/>
  <c r="G409" i="12"/>
  <c r="C409" i="12"/>
  <c r="E409" i="12"/>
  <c r="A409" i="12"/>
  <c r="F409" i="12"/>
  <c r="B410" i="12"/>
  <c r="E410" i="11"/>
  <c r="D410" i="11"/>
  <c r="G405" i="8"/>
  <c r="D405" i="8"/>
  <c r="A405" i="8"/>
  <c r="F405" i="8"/>
  <c r="B406" i="8"/>
  <c r="E405" i="8"/>
  <c r="C405" i="8"/>
  <c r="E405" i="10"/>
  <c r="F405" i="10"/>
  <c r="A405" i="10"/>
  <c r="B406" i="10"/>
  <c r="G405" i="10"/>
  <c r="C405" i="10"/>
  <c r="D405" i="10"/>
  <c r="C410" i="11"/>
  <c r="B411" i="11"/>
  <c r="G410" i="11"/>
  <c r="A410" i="11"/>
  <c r="F410" i="11"/>
  <c r="D410" i="12" l="1"/>
  <c r="F410" i="12"/>
  <c r="C410" i="12"/>
  <c r="E410" i="12"/>
  <c r="A410" i="12"/>
  <c r="G410" i="12"/>
  <c r="B411" i="12"/>
  <c r="E411" i="11"/>
  <c r="D411" i="11"/>
  <c r="C406" i="8"/>
  <c r="G406" i="8"/>
  <c r="B407" i="8"/>
  <c r="F406" i="8"/>
  <c r="E406" i="8"/>
  <c r="D406" i="8"/>
  <c r="A406" i="8"/>
  <c r="A406" i="10"/>
  <c r="G406" i="10"/>
  <c r="F406" i="10"/>
  <c r="D406" i="10"/>
  <c r="B407" i="10"/>
  <c r="C406" i="10"/>
  <c r="E406" i="10"/>
  <c r="B412" i="11"/>
  <c r="G411" i="11"/>
  <c r="C411" i="11"/>
  <c r="A411" i="11"/>
  <c r="F411" i="11"/>
  <c r="D411" i="12" l="1"/>
  <c r="B412" i="12"/>
  <c r="C411" i="12"/>
  <c r="F411" i="12"/>
  <c r="A411" i="12"/>
  <c r="E411" i="12"/>
  <c r="G411" i="12"/>
  <c r="D412" i="11"/>
  <c r="E412" i="11"/>
  <c r="C407" i="8"/>
  <c r="E407" i="8"/>
  <c r="F407" i="8"/>
  <c r="G407" i="8"/>
  <c r="B408" i="8"/>
  <c r="A407" i="8"/>
  <c r="D407" i="8"/>
  <c r="B408" i="10"/>
  <c r="C407" i="10"/>
  <c r="E407" i="10"/>
  <c r="A407" i="10"/>
  <c r="G407" i="10"/>
  <c r="F407" i="10"/>
  <c r="D407" i="10"/>
  <c r="C412" i="11"/>
  <c r="A412" i="11"/>
  <c r="B413" i="11"/>
  <c r="G412" i="11"/>
  <c r="F412" i="11"/>
  <c r="C412" i="12" l="1"/>
  <c r="F412" i="12"/>
  <c r="A412" i="12"/>
  <c r="E412" i="12"/>
  <c r="G412" i="12"/>
  <c r="D412" i="12"/>
  <c r="B413" i="12"/>
  <c r="D413" i="11"/>
  <c r="E413" i="11"/>
  <c r="B409" i="8"/>
  <c r="D408" i="8"/>
  <c r="E408" i="8"/>
  <c r="F408" i="8"/>
  <c r="C408" i="8"/>
  <c r="G408" i="8"/>
  <c r="A408" i="8"/>
  <c r="G408" i="10"/>
  <c r="D408" i="10"/>
  <c r="E408" i="10"/>
  <c r="B409" i="10"/>
  <c r="F408" i="10"/>
  <c r="C408" i="10"/>
  <c r="A408" i="10"/>
  <c r="G413" i="11"/>
  <c r="F413" i="11"/>
  <c r="B414" i="11"/>
  <c r="C413" i="11"/>
  <c r="A413" i="11"/>
  <c r="C413" i="12" l="1"/>
  <c r="F413" i="12"/>
  <c r="E413" i="12"/>
  <c r="D413" i="12"/>
  <c r="G413" i="12"/>
  <c r="B414" i="12"/>
  <c r="A413" i="12"/>
  <c r="E414" i="11"/>
  <c r="D414" i="11"/>
  <c r="B410" i="8"/>
  <c r="D409" i="8"/>
  <c r="A409" i="8"/>
  <c r="G409" i="8"/>
  <c r="F409" i="8"/>
  <c r="E409" i="8"/>
  <c r="C409" i="8"/>
  <c r="C409" i="10"/>
  <c r="E409" i="10"/>
  <c r="D409" i="10"/>
  <c r="B410" i="10"/>
  <c r="A409" i="10"/>
  <c r="F409" i="10"/>
  <c r="G409" i="10"/>
  <c r="A414" i="11"/>
  <c r="F414" i="11"/>
  <c r="C414" i="11"/>
  <c r="B415" i="11"/>
  <c r="G414" i="11"/>
  <c r="E414" i="12" l="1"/>
  <c r="A414" i="12"/>
  <c r="C414" i="12"/>
  <c r="G414" i="12"/>
  <c r="D414" i="12"/>
  <c r="F414" i="12"/>
  <c r="B415" i="12"/>
  <c r="E415" i="11"/>
  <c r="D415" i="11"/>
  <c r="E410" i="8"/>
  <c r="B411" i="8"/>
  <c r="G410" i="8"/>
  <c r="A410" i="8"/>
  <c r="C410" i="8"/>
  <c r="D410" i="8"/>
  <c r="F410" i="8"/>
  <c r="B411" i="10"/>
  <c r="G410" i="10"/>
  <c r="E410" i="10"/>
  <c r="D410" i="10"/>
  <c r="F410" i="10"/>
  <c r="A410" i="10"/>
  <c r="C410" i="10"/>
  <c r="F415" i="11"/>
  <c r="B416" i="11"/>
  <c r="G415" i="11"/>
  <c r="C415" i="11"/>
  <c r="A415" i="11"/>
  <c r="D415" i="12" l="1"/>
  <c r="B416" i="12"/>
  <c r="E415" i="12"/>
  <c r="C415" i="12"/>
  <c r="G415" i="12"/>
  <c r="A415" i="12"/>
  <c r="F415" i="12"/>
  <c r="E416" i="11"/>
  <c r="D416" i="11"/>
  <c r="A411" i="8"/>
  <c r="D411" i="8"/>
  <c r="F411" i="8"/>
  <c r="B412" i="8"/>
  <c r="G411" i="8"/>
  <c r="E411" i="8"/>
  <c r="C411" i="8"/>
  <c r="B412" i="10"/>
  <c r="F411" i="10"/>
  <c r="G411" i="10"/>
  <c r="C411" i="10"/>
  <c r="A411" i="10"/>
  <c r="E411" i="10"/>
  <c r="D411" i="10"/>
  <c r="B417" i="11"/>
  <c r="F416" i="11"/>
  <c r="C416" i="11"/>
  <c r="G416" i="11"/>
  <c r="A416" i="11"/>
  <c r="B417" i="12" l="1"/>
  <c r="A416" i="12"/>
  <c r="E416" i="12"/>
  <c r="C416" i="12"/>
  <c r="G416" i="12"/>
  <c r="D416" i="12"/>
  <c r="F416" i="12"/>
  <c r="E417" i="11"/>
  <c r="D417" i="11"/>
  <c r="E412" i="8"/>
  <c r="D412" i="8"/>
  <c r="G412" i="8"/>
  <c r="F412" i="8"/>
  <c r="B413" i="8"/>
  <c r="A412" i="8"/>
  <c r="C412" i="8"/>
  <c r="B413" i="10"/>
  <c r="C412" i="10"/>
  <c r="D412" i="10"/>
  <c r="F412" i="10"/>
  <c r="G412" i="10"/>
  <c r="E412" i="10"/>
  <c r="A412" i="10"/>
  <c r="C417" i="11"/>
  <c r="G417" i="11"/>
  <c r="F417" i="11"/>
  <c r="A417" i="11"/>
  <c r="B418" i="11"/>
  <c r="F417" i="12" l="1"/>
  <c r="A417" i="12"/>
  <c r="D417" i="12"/>
  <c r="G417" i="12"/>
  <c r="C417" i="12"/>
  <c r="E417" i="12"/>
  <c r="B418" i="12"/>
  <c r="D418" i="11"/>
  <c r="E418" i="11"/>
  <c r="C413" i="8"/>
  <c r="E413" i="8"/>
  <c r="G413" i="8"/>
  <c r="D413" i="8"/>
  <c r="B414" i="8"/>
  <c r="F413" i="8"/>
  <c r="A413" i="8"/>
  <c r="D413" i="10"/>
  <c r="E413" i="10"/>
  <c r="C413" i="10"/>
  <c r="F413" i="10"/>
  <c r="A413" i="10"/>
  <c r="B414" i="10"/>
  <c r="G413" i="10"/>
  <c r="B419" i="11"/>
  <c r="G418" i="11"/>
  <c r="F418" i="11"/>
  <c r="C418" i="11"/>
  <c r="A418" i="11"/>
  <c r="G418" i="12" l="1"/>
  <c r="C418" i="12"/>
  <c r="F418" i="12"/>
  <c r="D418" i="12"/>
  <c r="B419" i="12"/>
  <c r="A418" i="12"/>
  <c r="E418" i="12"/>
  <c r="E419" i="11"/>
  <c r="D419" i="11"/>
  <c r="E414" i="8"/>
  <c r="F414" i="8"/>
  <c r="D414" i="8"/>
  <c r="C414" i="8"/>
  <c r="G414" i="8"/>
  <c r="B415" i="8"/>
  <c r="A414" i="8"/>
  <c r="E414" i="10"/>
  <c r="F414" i="10"/>
  <c r="C414" i="10"/>
  <c r="B415" i="10"/>
  <c r="A414" i="10"/>
  <c r="G414" i="10"/>
  <c r="D414" i="10"/>
  <c r="A419" i="11"/>
  <c r="C419" i="11"/>
  <c r="B420" i="11"/>
  <c r="G419" i="11"/>
  <c r="F419" i="11"/>
  <c r="E419" i="12" l="1"/>
  <c r="A419" i="12"/>
  <c r="C419" i="12"/>
  <c r="F419" i="12"/>
  <c r="B420" i="12"/>
  <c r="G419" i="12"/>
  <c r="D419" i="12"/>
  <c r="D420" i="11"/>
  <c r="E420" i="11"/>
  <c r="F415" i="8"/>
  <c r="B416" i="8"/>
  <c r="C415" i="8"/>
  <c r="G415" i="8"/>
  <c r="A415" i="8"/>
  <c r="E415" i="8"/>
  <c r="D415" i="8"/>
  <c r="A415" i="10"/>
  <c r="C415" i="10"/>
  <c r="F415" i="10"/>
  <c r="E415" i="10"/>
  <c r="D415" i="10"/>
  <c r="G415" i="10"/>
  <c r="B416" i="10"/>
  <c r="G420" i="11"/>
  <c r="F420" i="11"/>
  <c r="B421" i="11"/>
  <c r="C420" i="11"/>
  <c r="A420" i="11"/>
  <c r="D420" i="12" l="1"/>
  <c r="G420" i="12"/>
  <c r="C420" i="12"/>
  <c r="F420" i="12"/>
  <c r="A420" i="12"/>
  <c r="E420" i="12"/>
  <c r="B421" i="12"/>
  <c r="D421" i="11"/>
  <c r="E421" i="11"/>
  <c r="G416" i="8"/>
  <c r="C416" i="8"/>
  <c r="B417" i="8"/>
  <c r="D416" i="8"/>
  <c r="A416" i="8"/>
  <c r="E416" i="8"/>
  <c r="F416" i="8"/>
  <c r="B417" i="10"/>
  <c r="A416" i="10"/>
  <c r="D416" i="10"/>
  <c r="F416" i="10"/>
  <c r="E416" i="10"/>
  <c r="C416" i="10"/>
  <c r="G416" i="10"/>
  <c r="C421" i="11"/>
  <c r="A421" i="11"/>
  <c r="B422" i="11"/>
  <c r="G421" i="11"/>
  <c r="F421" i="11"/>
  <c r="D421" i="12" l="1"/>
  <c r="F421" i="12"/>
  <c r="C421" i="12"/>
  <c r="G421" i="12"/>
  <c r="E421" i="12"/>
  <c r="A421" i="12"/>
  <c r="B422" i="12"/>
  <c r="D422" i="11"/>
  <c r="E422" i="11"/>
  <c r="F417" i="8"/>
  <c r="C417" i="8"/>
  <c r="D417" i="8"/>
  <c r="E417" i="8"/>
  <c r="G417" i="8"/>
  <c r="B418" i="8"/>
  <c r="A417" i="8"/>
  <c r="B418" i="10"/>
  <c r="C417" i="10"/>
  <c r="F417" i="10"/>
  <c r="G417" i="10"/>
  <c r="A417" i="10"/>
  <c r="D417" i="10"/>
  <c r="E417" i="10"/>
  <c r="C422" i="11"/>
  <c r="B423" i="11"/>
  <c r="G422" i="11"/>
  <c r="F422" i="11"/>
  <c r="A422" i="11"/>
  <c r="D422" i="12" l="1"/>
  <c r="F422" i="12"/>
  <c r="B423" i="12"/>
  <c r="G422" i="12"/>
  <c r="A422" i="12"/>
  <c r="C422" i="12"/>
  <c r="E422" i="12"/>
  <c r="E423" i="11"/>
  <c r="D423" i="11"/>
  <c r="E418" i="8"/>
  <c r="G418" i="8"/>
  <c r="A418" i="8"/>
  <c r="C418" i="8"/>
  <c r="B419" i="8"/>
  <c r="D418" i="8"/>
  <c r="F418" i="8"/>
  <c r="A418" i="10"/>
  <c r="F418" i="10"/>
  <c r="G418" i="10"/>
  <c r="B419" i="10"/>
  <c r="E418" i="10"/>
  <c r="D418" i="10"/>
  <c r="C418" i="10"/>
  <c r="B424" i="11"/>
  <c r="A423" i="11"/>
  <c r="G423" i="11"/>
  <c r="C423" i="11"/>
  <c r="F423" i="11"/>
  <c r="E423" i="12" l="1"/>
  <c r="B424" i="12"/>
  <c r="A423" i="12"/>
  <c r="F423" i="12"/>
  <c r="C423" i="12"/>
  <c r="G423" i="12"/>
  <c r="D423" i="12"/>
  <c r="E424" i="11"/>
  <c r="D424" i="11"/>
  <c r="E419" i="8"/>
  <c r="A419" i="8"/>
  <c r="G419" i="8"/>
  <c r="B420" i="8"/>
  <c r="F419" i="8"/>
  <c r="D419" i="8"/>
  <c r="C419" i="8"/>
  <c r="B420" i="10"/>
  <c r="G419" i="10"/>
  <c r="F419" i="10"/>
  <c r="E419" i="10"/>
  <c r="D419" i="10"/>
  <c r="A419" i="10"/>
  <c r="C419" i="10"/>
  <c r="C424" i="11"/>
  <c r="A424" i="11"/>
  <c r="B425" i="11"/>
  <c r="F424" i="11"/>
  <c r="G424" i="11"/>
  <c r="G424" i="12" l="1"/>
  <c r="B425" i="12"/>
  <c r="A424" i="12"/>
  <c r="D424" i="12"/>
  <c r="C424" i="12"/>
  <c r="E424" i="12"/>
  <c r="F424" i="12"/>
  <c r="D425" i="11"/>
  <c r="E425" i="11"/>
  <c r="D420" i="8"/>
  <c r="A420" i="8"/>
  <c r="B421" i="8"/>
  <c r="C420" i="8"/>
  <c r="G420" i="8"/>
  <c r="F420" i="8"/>
  <c r="E420" i="8"/>
  <c r="A420" i="10"/>
  <c r="C420" i="10"/>
  <c r="G420" i="10"/>
  <c r="E420" i="10"/>
  <c r="F420" i="10"/>
  <c r="B421" i="10"/>
  <c r="D420" i="10"/>
  <c r="G425" i="11"/>
  <c r="F425" i="11"/>
  <c r="B426" i="11"/>
  <c r="C425" i="11"/>
  <c r="A425" i="11"/>
  <c r="E425" i="12" l="1"/>
  <c r="C425" i="12"/>
  <c r="F425" i="12"/>
  <c r="B426" i="12"/>
  <c r="A425" i="12"/>
  <c r="D425" i="12"/>
  <c r="G425" i="12"/>
  <c r="E426" i="11"/>
  <c r="D426" i="11"/>
  <c r="C421" i="8"/>
  <c r="A421" i="8"/>
  <c r="F421" i="8"/>
  <c r="B422" i="8"/>
  <c r="E421" i="8"/>
  <c r="D421" i="8"/>
  <c r="G421" i="8"/>
  <c r="E421" i="10"/>
  <c r="D421" i="10"/>
  <c r="C421" i="10"/>
  <c r="G421" i="10"/>
  <c r="B422" i="10"/>
  <c r="A421" i="10"/>
  <c r="F421" i="10"/>
  <c r="A426" i="11"/>
  <c r="B427" i="11"/>
  <c r="F426" i="11"/>
  <c r="G426" i="11"/>
  <c r="C426" i="11"/>
  <c r="G426" i="12" l="1"/>
  <c r="C426" i="12"/>
  <c r="E426" i="12"/>
  <c r="D426" i="12"/>
  <c r="F426" i="12"/>
  <c r="B427" i="12"/>
  <c r="A426" i="12"/>
  <c r="E427" i="11"/>
  <c r="D427" i="11"/>
  <c r="D422" i="8"/>
  <c r="G422" i="8"/>
  <c r="B423" i="8"/>
  <c r="C422" i="8"/>
  <c r="F422" i="8"/>
  <c r="A422" i="8"/>
  <c r="E422" i="8"/>
  <c r="B423" i="10"/>
  <c r="E422" i="10"/>
  <c r="G422" i="10"/>
  <c r="D422" i="10"/>
  <c r="A422" i="10"/>
  <c r="C422" i="10"/>
  <c r="F422" i="10"/>
  <c r="F427" i="11"/>
  <c r="B428" i="11"/>
  <c r="G427" i="11"/>
  <c r="C427" i="11"/>
  <c r="A427" i="11"/>
  <c r="D427" i="12" l="1"/>
  <c r="B428" i="12"/>
  <c r="E427" i="12"/>
  <c r="G427" i="12"/>
  <c r="A427" i="12"/>
  <c r="C427" i="12"/>
  <c r="F427" i="12"/>
  <c r="E428" i="11"/>
  <c r="D428" i="11"/>
  <c r="E423" i="8"/>
  <c r="A423" i="8"/>
  <c r="G423" i="8"/>
  <c r="D423" i="8"/>
  <c r="F423" i="8"/>
  <c r="C423" i="8"/>
  <c r="B424" i="8"/>
  <c r="D423" i="10"/>
  <c r="G423" i="10"/>
  <c r="B424" i="10"/>
  <c r="F423" i="10"/>
  <c r="E423" i="10"/>
  <c r="A423" i="10"/>
  <c r="C423" i="10"/>
  <c r="B429" i="11"/>
  <c r="G428" i="11"/>
  <c r="C428" i="11"/>
  <c r="A428" i="11"/>
  <c r="F428" i="11"/>
  <c r="D428" i="12" l="1"/>
  <c r="B429" i="12"/>
  <c r="C428" i="12"/>
  <c r="G428" i="12"/>
  <c r="F428" i="12"/>
  <c r="A428" i="12"/>
  <c r="E428" i="12"/>
  <c r="E429" i="11"/>
  <c r="D429" i="11"/>
  <c r="B425" i="8"/>
  <c r="A424" i="8"/>
  <c r="D424" i="8"/>
  <c r="G424" i="8"/>
  <c r="E424" i="8"/>
  <c r="F424" i="8"/>
  <c r="C424" i="8"/>
  <c r="D424" i="10"/>
  <c r="E424" i="10"/>
  <c r="F424" i="10"/>
  <c r="B425" i="10"/>
  <c r="C424" i="10"/>
  <c r="A424" i="10"/>
  <c r="G424" i="10"/>
  <c r="C429" i="11"/>
  <c r="B430" i="11"/>
  <c r="G429" i="11"/>
  <c r="F429" i="11"/>
  <c r="A429" i="11"/>
  <c r="F429" i="12" l="1"/>
  <c r="B430" i="12"/>
  <c r="D429" i="12"/>
  <c r="G429" i="12"/>
  <c r="C429" i="12"/>
  <c r="A429" i="12"/>
  <c r="E429" i="12"/>
  <c r="D430" i="11"/>
  <c r="E430" i="11"/>
  <c r="G425" i="8"/>
  <c r="B426" i="8"/>
  <c r="D425" i="8"/>
  <c r="F425" i="8"/>
  <c r="A425" i="8"/>
  <c r="E425" i="8"/>
  <c r="C425" i="8"/>
  <c r="D425" i="10"/>
  <c r="C425" i="10"/>
  <c r="B426" i="10"/>
  <c r="E425" i="10"/>
  <c r="F425" i="10"/>
  <c r="G425" i="10"/>
  <c r="A425" i="10"/>
  <c r="B431" i="11"/>
  <c r="G430" i="11"/>
  <c r="F430" i="11"/>
  <c r="A430" i="11"/>
  <c r="C430" i="11"/>
  <c r="F430" i="12" l="1"/>
  <c r="B431" i="12"/>
  <c r="D430" i="12"/>
  <c r="C430" i="12"/>
  <c r="A430" i="12"/>
  <c r="E430" i="12"/>
  <c r="G430" i="12"/>
  <c r="D431" i="11"/>
  <c r="E431" i="11"/>
  <c r="C426" i="8"/>
  <c r="B427" i="8"/>
  <c r="A426" i="8"/>
  <c r="F426" i="8"/>
  <c r="D426" i="8"/>
  <c r="E426" i="8"/>
  <c r="G426" i="8"/>
  <c r="E426" i="10"/>
  <c r="C426" i="10"/>
  <c r="F426" i="10"/>
  <c r="G426" i="10"/>
  <c r="D426" i="10"/>
  <c r="B427" i="10"/>
  <c r="A426" i="10"/>
  <c r="A431" i="11"/>
  <c r="G431" i="11"/>
  <c r="F431" i="11"/>
  <c r="C431" i="11"/>
  <c r="B432" i="11"/>
  <c r="D431" i="12" l="1"/>
  <c r="G431" i="12"/>
  <c r="A431" i="12"/>
  <c r="C431" i="12"/>
  <c r="E431" i="12"/>
  <c r="F431" i="12"/>
  <c r="B432" i="12"/>
  <c r="D432" i="11"/>
  <c r="E432" i="11"/>
  <c r="D427" i="8"/>
  <c r="E427" i="8"/>
  <c r="F427" i="8"/>
  <c r="G427" i="8"/>
  <c r="C427" i="8"/>
  <c r="A427" i="8"/>
  <c r="B428" i="8"/>
  <c r="G427" i="10"/>
  <c r="A427" i="10"/>
  <c r="C427" i="10"/>
  <c r="F427" i="10"/>
  <c r="D427" i="10"/>
  <c r="B428" i="10"/>
  <c r="E427" i="10"/>
  <c r="G432" i="11"/>
  <c r="F432" i="11"/>
  <c r="C432" i="11"/>
  <c r="B433" i="11"/>
  <c r="A432" i="11"/>
  <c r="F432" i="12" l="1"/>
  <c r="A432" i="12"/>
  <c r="G432" i="12"/>
  <c r="D432" i="12"/>
  <c r="B433" i="12"/>
  <c r="C432" i="12"/>
  <c r="E432" i="12"/>
  <c r="E433" i="11"/>
  <c r="D433" i="11"/>
  <c r="E428" i="8"/>
  <c r="G428" i="8"/>
  <c r="B429" i="8"/>
  <c r="C428" i="8"/>
  <c r="D428" i="8"/>
  <c r="F428" i="8"/>
  <c r="A428" i="8"/>
  <c r="B429" i="10"/>
  <c r="D428" i="10"/>
  <c r="A428" i="10"/>
  <c r="C428" i="10"/>
  <c r="G428" i="10"/>
  <c r="F428" i="10"/>
  <c r="E428" i="10"/>
  <c r="B434" i="11"/>
  <c r="C433" i="11"/>
  <c r="A433" i="11"/>
  <c r="G433" i="11"/>
  <c r="F433" i="11"/>
  <c r="F433" i="12" l="1"/>
  <c r="A433" i="12"/>
  <c r="E433" i="12"/>
  <c r="B434" i="12"/>
  <c r="C433" i="12"/>
  <c r="D433" i="12"/>
  <c r="G433" i="12"/>
  <c r="D434" i="11"/>
  <c r="E434" i="11"/>
  <c r="D429" i="8"/>
  <c r="B430" i="8"/>
  <c r="C429" i="8"/>
  <c r="A429" i="8"/>
  <c r="E429" i="8"/>
  <c r="G429" i="8"/>
  <c r="F429" i="8"/>
  <c r="E429" i="10"/>
  <c r="D429" i="10"/>
  <c r="B430" i="10"/>
  <c r="G429" i="10"/>
  <c r="F429" i="10"/>
  <c r="A429" i="10"/>
  <c r="C429" i="10"/>
  <c r="C434" i="11"/>
  <c r="A434" i="11"/>
  <c r="B435" i="11"/>
  <c r="G434" i="11"/>
  <c r="F434" i="11"/>
  <c r="E434" i="12" l="1"/>
  <c r="A434" i="12"/>
  <c r="C434" i="12"/>
  <c r="F434" i="12"/>
  <c r="D434" i="12"/>
  <c r="G434" i="12"/>
  <c r="B435" i="12"/>
  <c r="D435" i="11"/>
  <c r="E435" i="11"/>
  <c r="C430" i="8"/>
  <c r="B431" i="8"/>
  <c r="D430" i="8"/>
  <c r="F430" i="8"/>
  <c r="G430" i="8"/>
  <c r="E430" i="8"/>
  <c r="A430" i="8"/>
  <c r="B431" i="10"/>
  <c r="F430" i="10"/>
  <c r="A430" i="10"/>
  <c r="C430" i="10"/>
  <c r="G430" i="10"/>
  <c r="E430" i="10"/>
  <c r="D430" i="10"/>
  <c r="B436" i="11"/>
  <c r="G435" i="11"/>
  <c r="F435" i="11"/>
  <c r="C435" i="11"/>
  <c r="A435" i="11"/>
  <c r="E435" i="12" l="1"/>
  <c r="G435" i="12"/>
  <c r="B436" i="12"/>
  <c r="A435" i="12"/>
  <c r="D435" i="12"/>
  <c r="F435" i="12"/>
  <c r="C435" i="12"/>
  <c r="D436" i="11"/>
  <c r="E436" i="11"/>
  <c r="A431" i="8"/>
  <c r="C431" i="8"/>
  <c r="E431" i="8"/>
  <c r="D431" i="8"/>
  <c r="G431" i="8"/>
  <c r="F431" i="8"/>
  <c r="B432" i="8"/>
  <c r="C431" i="10"/>
  <c r="F431" i="10"/>
  <c r="G431" i="10"/>
  <c r="D431" i="10"/>
  <c r="E431" i="10"/>
  <c r="A431" i="10"/>
  <c r="B432" i="10"/>
  <c r="C436" i="11"/>
  <c r="A436" i="11"/>
  <c r="G436" i="11"/>
  <c r="F436" i="11"/>
  <c r="B437" i="11"/>
  <c r="D436" i="12" l="1"/>
  <c r="F436" i="12"/>
  <c r="A436" i="12"/>
  <c r="C436" i="12"/>
  <c r="E436" i="12"/>
  <c r="G436" i="12"/>
  <c r="B437" i="12"/>
  <c r="E437" i="11"/>
  <c r="D437" i="11"/>
  <c r="E432" i="8"/>
  <c r="C432" i="8"/>
  <c r="D432" i="8"/>
  <c r="G432" i="8"/>
  <c r="A432" i="8"/>
  <c r="F432" i="8"/>
  <c r="B433" i="8"/>
  <c r="C432" i="10"/>
  <c r="B433" i="10"/>
  <c r="D432" i="10"/>
  <c r="E432" i="10"/>
  <c r="F432" i="10"/>
  <c r="G432" i="10"/>
  <c r="A432" i="10"/>
  <c r="G437" i="11"/>
  <c r="F437" i="11"/>
  <c r="A437" i="11"/>
  <c r="B438" i="11"/>
  <c r="C437" i="11"/>
  <c r="E437" i="12" l="1"/>
  <c r="B438" i="12"/>
  <c r="G437" i="12"/>
  <c r="A437" i="12"/>
  <c r="F437" i="12"/>
  <c r="C437" i="12"/>
  <c r="D437" i="12"/>
  <c r="D438" i="11"/>
  <c r="E438" i="11"/>
  <c r="A433" i="8"/>
  <c r="E433" i="8"/>
  <c r="D433" i="8"/>
  <c r="F433" i="8"/>
  <c r="G433" i="8"/>
  <c r="C433" i="8"/>
  <c r="B434" i="8"/>
  <c r="D433" i="10"/>
  <c r="B434" i="10"/>
  <c r="G433" i="10"/>
  <c r="E433" i="10"/>
  <c r="C433" i="10"/>
  <c r="F433" i="10"/>
  <c r="A433" i="10"/>
  <c r="A438" i="11"/>
  <c r="B439" i="11"/>
  <c r="G438" i="11"/>
  <c r="F438" i="11"/>
  <c r="C438" i="11"/>
  <c r="G438" i="12" l="1"/>
  <c r="B439" i="12"/>
  <c r="C438" i="12"/>
  <c r="F438" i="12"/>
  <c r="D438" i="12"/>
  <c r="A438" i="12"/>
  <c r="E438" i="12"/>
  <c r="D439" i="11"/>
  <c r="E439" i="11"/>
  <c r="G434" i="8"/>
  <c r="E434" i="8"/>
  <c r="A434" i="8"/>
  <c r="B435" i="8"/>
  <c r="C434" i="8"/>
  <c r="F434" i="8"/>
  <c r="D434" i="8"/>
  <c r="B435" i="10"/>
  <c r="E434" i="10"/>
  <c r="C434" i="10"/>
  <c r="D434" i="10"/>
  <c r="A434" i="10"/>
  <c r="G434" i="10"/>
  <c r="F434" i="10"/>
  <c r="F439" i="11"/>
  <c r="C439" i="11"/>
  <c r="A439" i="11"/>
  <c r="B440" i="11"/>
  <c r="G439" i="11"/>
  <c r="E439" i="12" l="1"/>
  <c r="A439" i="12"/>
  <c r="C439" i="12"/>
  <c r="G439" i="12"/>
  <c r="B440" i="12"/>
  <c r="D439" i="12"/>
  <c r="F439" i="12"/>
  <c r="D440" i="11"/>
  <c r="E440" i="11"/>
  <c r="B436" i="8"/>
  <c r="G435" i="8"/>
  <c r="D435" i="8"/>
  <c r="F435" i="8"/>
  <c r="A435" i="8"/>
  <c r="C435" i="8"/>
  <c r="E435" i="8"/>
  <c r="F435" i="10"/>
  <c r="C435" i="10"/>
  <c r="A435" i="10"/>
  <c r="B436" i="10"/>
  <c r="G435" i="10"/>
  <c r="E435" i="10"/>
  <c r="D435" i="10"/>
  <c r="B441" i="11"/>
  <c r="G440" i="11"/>
  <c r="F440" i="11"/>
  <c r="A440" i="11"/>
  <c r="C440" i="11"/>
  <c r="D440" i="12" l="1"/>
  <c r="G440" i="12"/>
  <c r="E440" i="12"/>
  <c r="A440" i="12"/>
  <c r="C440" i="12"/>
  <c r="F440" i="12"/>
  <c r="B441" i="12"/>
  <c r="D441" i="11"/>
  <c r="E441" i="11"/>
  <c r="B437" i="8"/>
  <c r="D436" i="8"/>
  <c r="E436" i="8"/>
  <c r="F436" i="8"/>
  <c r="A436" i="8"/>
  <c r="G436" i="8"/>
  <c r="C436" i="8"/>
  <c r="A436" i="10"/>
  <c r="G436" i="10"/>
  <c r="E436" i="10"/>
  <c r="B437" i="10"/>
  <c r="C436" i="10"/>
  <c r="F436" i="10"/>
  <c r="D436" i="10"/>
  <c r="C441" i="11"/>
  <c r="A441" i="11"/>
  <c r="B442" i="11"/>
  <c r="G441" i="11"/>
  <c r="F441" i="11"/>
  <c r="E441" i="12" l="1"/>
  <c r="D441" i="12"/>
  <c r="G441" i="12"/>
  <c r="B442" i="12"/>
  <c r="A441" i="12"/>
  <c r="C441" i="12"/>
  <c r="F441" i="12"/>
  <c r="E442" i="11"/>
  <c r="D442" i="11"/>
  <c r="C437" i="8"/>
  <c r="D437" i="8"/>
  <c r="B438" i="8"/>
  <c r="E437" i="8"/>
  <c r="A437" i="8"/>
  <c r="F437" i="8"/>
  <c r="G437" i="8"/>
  <c r="A437" i="10"/>
  <c r="D437" i="10"/>
  <c r="E437" i="10"/>
  <c r="G437" i="10"/>
  <c r="B438" i="10"/>
  <c r="C437" i="10"/>
  <c r="F437" i="10"/>
  <c r="B443" i="11"/>
  <c r="G442" i="11"/>
  <c r="F442" i="11"/>
  <c r="A442" i="11"/>
  <c r="C442" i="11"/>
  <c r="F442" i="12" l="1"/>
  <c r="A442" i="12"/>
  <c r="D442" i="12"/>
  <c r="B443" i="12"/>
  <c r="C442" i="12"/>
  <c r="E442" i="12"/>
  <c r="G442" i="12"/>
  <c r="E443" i="11"/>
  <c r="D443" i="11"/>
  <c r="A438" i="8"/>
  <c r="G438" i="8"/>
  <c r="D438" i="8"/>
  <c r="F438" i="8"/>
  <c r="E438" i="8"/>
  <c r="B439" i="8"/>
  <c r="C438" i="8"/>
  <c r="G438" i="10"/>
  <c r="D438" i="10"/>
  <c r="B439" i="10"/>
  <c r="A438" i="10"/>
  <c r="F438" i="10"/>
  <c r="E438" i="10"/>
  <c r="C438" i="10"/>
  <c r="A443" i="11"/>
  <c r="B444" i="11"/>
  <c r="G443" i="11"/>
  <c r="F443" i="11"/>
  <c r="C443" i="11"/>
  <c r="D443" i="12" l="1"/>
  <c r="F443" i="12"/>
  <c r="C443" i="12"/>
  <c r="G443" i="12"/>
  <c r="A443" i="12"/>
  <c r="E443" i="12"/>
  <c r="B444" i="12"/>
  <c r="E444" i="11"/>
  <c r="D444" i="11"/>
  <c r="F439" i="8"/>
  <c r="E439" i="8"/>
  <c r="A439" i="8"/>
  <c r="B440" i="8"/>
  <c r="G439" i="8"/>
  <c r="C439" i="8"/>
  <c r="D439" i="8"/>
  <c r="C439" i="10"/>
  <c r="F439" i="10"/>
  <c r="B440" i="10"/>
  <c r="D439" i="10"/>
  <c r="E439" i="10"/>
  <c r="G439" i="10"/>
  <c r="A439" i="10"/>
  <c r="G444" i="11"/>
  <c r="F444" i="11"/>
  <c r="C444" i="11"/>
  <c r="B445" i="11"/>
  <c r="A444" i="11"/>
  <c r="D444" i="12" l="1"/>
  <c r="G444" i="12"/>
  <c r="B445" i="12"/>
  <c r="A444" i="12"/>
  <c r="E444" i="12"/>
  <c r="C444" i="12"/>
  <c r="F444" i="12"/>
  <c r="D445" i="11"/>
  <c r="E445" i="11"/>
  <c r="A440" i="8"/>
  <c r="B441" i="8"/>
  <c r="F440" i="8"/>
  <c r="G440" i="8"/>
  <c r="D440" i="8"/>
  <c r="C440" i="8"/>
  <c r="E440" i="8"/>
  <c r="F440" i="10"/>
  <c r="B441" i="10"/>
  <c r="C440" i="10"/>
  <c r="D440" i="10"/>
  <c r="A440" i="10"/>
  <c r="E440" i="10"/>
  <c r="G440" i="10"/>
  <c r="B446" i="11"/>
  <c r="C445" i="11"/>
  <c r="A445" i="11"/>
  <c r="G445" i="11"/>
  <c r="F445" i="11"/>
  <c r="E445" i="12" l="1"/>
  <c r="A445" i="12"/>
  <c r="D445" i="12"/>
  <c r="F445" i="12"/>
  <c r="B446" i="12"/>
  <c r="C445" i="12"/>
  <c r="G445" i="12"/>
  <c r="D446" i="11"/>
  <c r="E446" i="11"/>
  <c r="A441" i="8"/>
  <c r="B442" i="8"/>
  <c r="E441" i="8"/>
  <c r="G441" i="8"/>
  <c r="C441" i="8"/>
  <c r="D441" i="8"/>
  <c r="F441" i="8"/>
  <c r="B442" i="10"/>
  <c r="F441" i="10"/>
  <c r="A441" i="10"/>
  <c r="E441" i="10"/>
  <c r="D441" i="10"/>
  <c r="G441" i="10"/>
  <c r="C441" i="10"/>
  <c r="C446" i="11"/>
  <c r="A446" i="11"/>
  <c r="B447" i="11"/>
  <c r="G446" i="11"/>
  <c r="F446" i="11"/>
  <c r="C446" i="12" l="1"/>
  <c r="E446" i="12"/>
  <c r="G446" i="12"/>
  <c r="A446" i="12"/>
  <c r="D446" i="12"/>
  <c r="F446" i="12"/>
  <c r="B447" i="12"/>
  <c r="D447" i="11"/>
  <c r="E447" i="11"/>
  <c r="A442" i="8"/>
  <c r="F442" i="8"/>
  <c r="G442" i="8"/>
  <c r="D442" i="8"/>
  <c r="C442" i="8"/>
  <c r="B443" i="8"/>
  <c r="E442" i="8"/>
  <c r="A442" i="10"/>
  <c r="F442" i="10"/>
  <c r="E442" i="10"/>
  <c r="D442" i="10"/>
  <c r="B443" i="10"/>
  <c r="G442" i="10"/>
  <c r="C442" i="10"/>
  <c r="B448" i="11"/>
  <c r="G447" i="11"/>
  <c r="F447" i="11"/>
  <c r="C447" i="11"/>
  <c r="A447" i="11"/>
  <c r="G447" i="12" l="1"/>
  <c r="A447" i="12"/>
  <c r="D447" i="12"/>
  <c r="F447" i="12"/>
  <c r="C447" i="12"/>
  <c r="E447" i="12"/>
  <c r="B448" i="12"/>
  <c r="D448" i="11"/>
  <c r="E448" i="11"/>
  <c r="E443" i="8"/>
  <c r="B444" i="8"/>
  <c r="C443" i="8"/>
  <c r="D443" i="8"/>
  <c r="F443" i="8"/>
  <c r="A443" i="8"/>
  <c r="G443" i="8"/>
  <c r="A443" i="10"/>
  <c r="D443" i="10"/>
  <c r="G443" i="10"/>
  <c r="B444" i="10"/>
  <c r="E443" i="10"/>
  <c r="C443" i="10"/>
  <c r="F443" i="10"/>
  <c r="C448" i="11"/>
  <c r="A448" i="11"/>
  <c r="G448" i="11"/>
  <c r="F448" i="11"/>
  <c r="B449" i="11"/>
  <c r="E448" i="12" l="1"/>
  <c r="B449" i="12"/>
  <c r="D448" i="12"/>
  <c r="G448" i="12"/>
  <c r="A448" i="12"/>
  <c r="C448" i="12"/>
  <c r="F448" i="12"/>
  <c r="D449" i="11"/>
  <c r="E449" i="11"/>
  <c r="B445" i="8"/>
  <c r="G444" i="8"/>
  <c r="D444" i="8"/>
  <c r="A444" i="8"/>
  <c r="C444" i="8"/>
  <c r="E444" i="8"/>
  <c r="F444" i="8"/>
  <c r="A444" i="10"/>
  <c r="E444" i="10"/>
  <c r="F444" i="10"/>
  <c r="B445" i="10"/>
  <c r="D444" i="10"/>
  <c r="G444" i="10"/>
  <c r="C444" i="10"/>
  <c r="G449" i="11"/>
  <c r="F449" i="11"/>
  <c r="C449" i="11"/>
  <c r="B450" i="11"/>
  <c r="A449" i="11"/>
  <c r="E449" i="12" l="1"/>
  <c r="C449" i="12"/>
  <c r="G449" i="12"/>
  <c r="A449" i="12"/>
  <c r="D449" i="12"/>
  <c r="F449" i="12"/>
  <c r="B450" i="12"/>
  <c r="E450" i="11"/>
  <c r="D450" i="11"/>
  <c r="B446" i="8"/>
  <c r="A445" i="8"/>
  <c r="C445" i="8"/>
  <c r="D445" i="8"/>
  <c r="F445" i="8"/>
  <c r="E445" i="8"/>
  <c r="G445" i="8"/>
  <c r="F445" i="10"/>
  <c r="D445" i="10"/>
  <c r="B446" i="10"/>
  <c r="A445" i="10"/>
  <c r="C445" i="10"/>
  <c r="E445" i="10"/>
  <c r="G445" i="10"/>
  <c r="A450" i="11"/>
  <c r="B451" i="11"/>
  <c r="G450" i="11"/>
  <c r="F450" i="11"/>
  <c r="C450" i="11"/>
  <c r="E450" i="12" l="1"/>
  <c r="G450" i="12"/>
  <c r="B451" i="12"/>
  <c r="C450" i="12"/>
  <c r="F450" i="12"/>
  <c r="A450" i="12"/>
  <c r="D450" i="12"/>
  <c r="D451" i="11"/>
  <c r="E451" i="11"/>
  <c r="E446" i="8"/>
  <c r="F446" i="8"/>
  <c r="C446" i="8"/>
  <c r="B447" i="8"/>
  <c r="A446" i="8"/>
  <c r="D446" i="8"/>
  <c r="G446" i="8"/>
  <c r="B447" i="10"/>
  <c r="G446" i="10"/>
  <c r="C446" i="10"/>
  <c r="D446" i="10"/>
  <c r="E446" i="10"/>
  <c r="A446" i="10"/>
  <c r="F446" i="10"/>
  <c r="F451" i="11"/>
  <c r="C451" i="11"/>
  <c r="B452" i="11"/>
  <c r="G451" i="11"/>
  <c r="A451" i="11"/>
  <c r="D451" i="12" l="1"/>
  <c r="G451" i="12"/>
  <c r="C451" i="12"/>
  <c r="F451" i="12"/>
  <c r="A451" i="12"/>
  <c r="E451" i="12"/>
  <c r="B452" i="12"/>
  <c r="E452" i="11"/>
  <c r="D452" i="11"/>
  <c r="A447" i="8"/>
  <c r="F447" i="8"/>
  <c r="B448" i="8"/>
  <c r="E447" i="8"/>
  <c r="D447" i="8"/>
  <c r="G447" i="8"/>
  <c r="C447" i="8"/>
  <c r="C447" i="10"/>
  <c r="G447" i="10"/>
  <c r="E447" i="10"/>
  <c r="A447" i="10"/>
  <c r="D447" i="10"/>
  <c r="B448" i="10"/>
  <c r="F447" i="10"/>
  <c r="B453" i="11"/>
  <c r="G452" i="11"/>
  <c r="F452" i="11"/>
  <c r="A452" i="11"/>
  <c r="C452" i="11"/>
  <c r="D452" i="12" l="1"/>
  <c r="B453" i="12"/>
  <c r="C452" i="12"/>
  <c r="E452" i="12"/>
  <c r="G452" i="12"/>
  <c r="A452" i="12"/>
  <c r="F452" i="12"/>
  <c r="D453" i="11"/>
  <c r="E453" i="11"/>
  <c r="B449" i="8"/>
  <c r="F448" i="8"/>
  <c r="C448" i="8"/>
  <c r="A448" i="8"/>
  <c r="G448" i="8"/>
  <c r="D448" i="8"/>
  <c r="E448" i="8"/>
  <c r="A448" i="10"/>
  <c r="E448" i="10"/>
  <c r="D448" i="10"/>
  <c r="C448" i="10"/>
  <c r="B449" i="10"/>
  <c r="F448" i="10"/>
  <c r="G448" i="10"/>
  <c r="C453" i="11"/>
  <c r="A453" i="11"/>
  <c r="G453" i="11"/>
  <c r="F453" i="11"/>
  <c r="B454" i="11"/>
  <c r="F453" i="12" l="1"/>
  <c r="B454" i="12"/>
  <c r="C453" i="12"/>
  <c r="E453" i="12"/>
  <c r="G453" i="12"/>
  <c r="A453" i="12"/>
  <c r="D453" i="12"/>
  <c r="D454" i="11"/>
  <c r="E454" i="11"/>
  <c r="C449" i="8"/>
  <c r="A449" i="8"/>
  <c r="D449" i="8"/>
  <c r="B450" i="8"/>
  <c r="E449" i="8"/>
  <c r="F449" i="8"/>
  <c r="G449" i="8"/>
  <c r="A449" i="10"/>
  <c r="F449" i="10"/>
  <c r="B450" i="10"/>
  <c r="D449" i="10"/>
  <c r="E449" i="10"/>
  <c r="G449" i="10"/>
  <c r="C449" i="10"/>
  <c r="B455" i="11"/>
  <c r="G454" i="11"/>
  <c r="F454" i="11"/>
  <c r="A454" i="11"/>
  <c r="C454" i="11"/>
  <c r="G454" i="12" l="1"/>
  <c r="C454" i="12"/>
  <c r="E454" i="12"/>
  <c r="B455" i="12"/>
  <c r="A454" i="12"/>
  <c r="D454" i="12"/>
  <c r="F454" i="12"/>
  <c r="E455" i="11"/>
  <c r="D455" i="11"/>
  <c r="E450" i="8"/>
  <c r="D450" i="8"/>
  <c r="B451" i="8"/>
  <c r="A450" i="8"/>
  <c r="C450" i="8"/>
  <c r="G450" i="8"/>
  <c r="F450" i="8"/>
  <c r="E450" i="10"/>
  <c r="D450" i="10"/>
  <c r="B451" i="10"/>
  <c r="C450" i="10"/>
  <c r="G450" i="10"/>
  <c r="A450" i="10"/>
  <c r="F450" i="10"/>
  <c r="A455" i="11"/>
  <c r="B456" i="11"/>
  <c r="G455" i="11"/>
  <c r="F455" i="11"/>
  <c r="C455" i="11"/>
  <c r="D455" i="12" l="1"/>
  <c r="F455" i="12"/>
  <c r="B456" i="12"/>
  <c r="C455" i="12"/>
  <c r="A455" i="12"/>
  <c r="E455" i="12"/>
  <c r="G455" i="12"/>
  <c r="E456" i="11"/>
  <c r="D456" i="11"/>
  <c r="E451" i="8"/>
  <c r="G451" i="8"/>
  <c r="A451" i="8"/>
  <c r="B452" i="8"/>
  <c r="C451" i="8"/>
  <c r="D451" i="8"/>
  <c r="F451" i="8"/>
  <c r="F451" i="10"/>
  <c r="C451" i="10"/>
  <c r="B452" i="10"/>
  <c r="E451" i="10"/>
  <c r="D451" i="10"/>
  <c r="G451" i="10"/>
  <c r="A451" i="10"/>
  <c r="G456" i="11"/>
  <c r="F456" i="11"/>
  <c r="C456" i="11"/>
  <c r="B457" i="11"/>
  <c r="A456" i="11"/>
  <c r="E456" i="12" l="1"/>
  <c r="B457" i="12"/>
  <c r="C456" i="12"/>
  <c r="G456" i="12"/>
  <c r="A456" i="12"/>
  <c r="D456" i="12"/>
  <c r="F456" i="12"/>
  <c r="E457" i="11"/>
  <c r="D457" i="11"/>
  <c r="G452" i="8"/>
  <c r="B453" i="8"/>
  <c r="F452" i="8"/>
  <c r="C452" i="8"/>
  <c r="E452" i="8"/>
  <c r="D452" i="8"/>
  <c r="A452" i="8"/>
  <c r="D452" i="10"/>
  <c r="C452" i="10"/>
  <c r="A452" i="10"/>
  <c r="B453" i="10"/>
  <c r="G452" i="10"/>
  <c r="F452" i="10"/>
  <c r="E452" i="10"/>
  <c r="B458" i="11"/>
  <c r="A457" i="11"/>
  <c r="C457" i="11"/>
  <c r="F457" i="11"/>
  <c r="G457" i="11"/>
  <c r="E457" i="12" l="1"/>
  <c r="D457" i="12"/>
  <c r="F457" i="12"/>
  <c r="A457" i="12"/>
  <c r="C457" i="12"/>
  <c r="G457" i="12"/>
  <c r="B458" i="12"/>
  <c r="E458" i="11"/>
  <c r="D458" i="11"/>
  <c r="D453" i="8"/>
  <c r="C453" i="8"/>
  <c r="E453" i="8"/>
  <c r="B454" i="8"/>
  <c r="G453" i="8"/>
  <c r="F453" i="8"/>
  <c r="A453" i="8"/>
  <c r="D453" i="10"/>
  <c r="F453" i="10"/>
  <c r="A453" i="10"/>
  <c r="B454" i="10"/>
  <c r="G453" i="10"/>
  <c r="C453" i="10"/>
  <c r="E453" i="10"/>
  <c r="C458" i="11"/>
  <c r="A458" i="11"/>
  <c r="B459" i="11"/>
  <c r="G458" i="11"/>
  <c r="F458" i="11"/>
  <c r="D458" i="12" l="1"/>
  <c r="C458" i="12"/>
  <c r="E458" i="12"/>
  <c r="A458" i="12"/>
  <c r="F458" i="12"/>
  <c r="B459" i="12"/>
  <c r="G458" i="12"/>
  <c r="D459" i="11"/>
  <c r="E459" i="11"/>
  <c r="E454" i="8"/>
  <c r="D454" i="8"/>
  <c r="A454" i="8"/>
  <c r="B455" i="8"/>
  <c r="F454" i="8"/>
  <c r="C454" i="8"/>
  <c r="G454" i="8"/>
  <c r="A454" i="10"/>
  <c r="G454" i="10"/>
  <c r="E454" i="10"/>
  <c r="C454" i="10"/>
  <c r="D454" i="10"/>
  <c r="F454" i="10"/>
  <c r="B455" i="10"/>
  <c r="B460" i="11"/>
  <c r="G459" i="11"/>
  <c r="F459" i="11"/>
  <c r="C459" i="11"/>
  <c r="A459" i="11"/>
  <c r="F459" i="12" l="1"/>
  <c r="C459" i="12"/>
  <c r="G459" i="12"/>
  <c r="B460" i="12"/>
  <c r="D459" i="12"/>
  <c r="A459" i="12"/>
  <c r="E459" i="12"/>
  <c r="E460" i="11"/>
  <c r="D460" i="11"/>
  <c r="F455" i="8"/>
  <c r="E455" i="8"/>
  <c r="D455" i="8"/>
  <c r="C455" i="8"/>
  <c r="G455" i="8"/>
  <c r="B456" i="8"/>
  <c r="A455" i="8"/>
  <c r="B456" i="10"/>
  <c r="A455" i="10"/>
  <c r="D455" i="10"/>
  <c r="F455" i="10"/>
  <c r="C455" i="10"/>
  <c r="G455" i="10"/>
  <c r="E455" i="10"/>
  <c r="C460" i="11"/>
  <c r="A460" i="11"/>
  <c r="B461" i="11"/>
  <c r="G460" i="11"/>
  <c r="F460" i="11"/>
  <c r="B461" i="12" l="1"/>
  <c r="A460" i="12"/>
  <c r="C460" i="12"/>
  <c r="F460" i="12"/>
  <c r="D460" i="12"/>
  <c r="E460" i="12"/>
  <c r="G460" i="12"/>
  <c r="D461" i="11"/>
  <c r="E461" i="11"/>
  <c r="A456" i="8"/>
  <c r="F456" i="8"/>
  <c r="D456" i="8"/>
  <c r="G456" i="8"/>
  <c r="B457" i="8"/>
  <c r="C456" i="8"/>
  <c r="E456" i="8"/>
  <c r="G456" i="10"/>
  <c r="B457" i="10"/>
  <c r="D456" i="10"/>
  <c r="E456" i="10"/>
  <c r="F456" i="10"/>
  <c r="C456" i="10"/>
  <c r="A456" i="10"/>
  <c r="G461" i="11"/>
  <c r="F461" i="11"/>
  <c r="B462" i="11"/>
  <c r="C461" i="11"/>
  <c r="A461" i="11"/>
  <c r="F461" i="12" l="1"/>
  <c r="E461" i="12"/>
  <c r="D461" i="12"/>
  <c r="C461" i="12"/>
  <c r="G461" i="12"/>
  <c r="B462" i="12"/>
  <c r="A461" i="12"/>
  <c r="D462" i="11"/>
  <c r="E462" i="11"/>
  <c r="D457" i="8"/>
  <c r="G457" i="8"/>
  <c r="F457" i="8"/>
  <c r="C457" i="8"/>
  <c r="B458" i="8"/>
  <c r="E457" i="8"/>
  <c r="A457" i="8"/>
  <c r="A457" i="10"/>
  <c r="D457" i="10"/>
  <c r="B458" i="10"/>
  <c r="F457" i="10"/>
  <c r="E457" i="10"/>
  <c r="G457" i="10"/>
  <c r="C457" i="10"/>
  <c r="A462" i="11"/>
  <c r="B463" i="11"/>
  <c r="F462" i="11"/>
  <c r="C462" i="11"/>
  <c r="G462" i="11"/>
  <c r="G462" i="12" l="1"/>
  <c r="B463" i="12"/>
  <c r="C462" i="12"/>
  <c r="E462" i="12"/>
  <c r="D462" i="12"/>
  <c r="A462" i="12"/>
  <c r="F462" i="12"/>
  <c r="D463" i="11"/>
  <c r="E463" i="11"/>
  <c r="B459" i="8"/>
  <c r="D458" i="8"/>
  <c r="G458" i="8"/>
  <c r="A458" i="8"/>
  <c r="E458" i="8"/>
  <c r="C458" i="8"/>
  <c r="F458" i="8"/>
  <c r="B459" i="10"/>
  <c r="G458" i="10"/>
  <c r="E458" i="10"/>
  <c r="D458" i="10"/>
  <c r="F458" i="10"/>
  <c r="A458" i="10"/>
  <c r="C458" i="10"/>
  <c r="F463" i="11"/>
  <c r="C463" i="11"/>
  <c r="B464" i="11"/>
  <c r="G463" i="11"/>
  <c r="A463" i="11"/>
  <c r="A463" i="12" l="1"/>
  <c r="E463" i="12"/>
  <c r="C463" i="12"/>
  <c r="F463" i="12"/>
  <c r="B464" i="12"/>
  <c r="D463" i="12"/>
  <c r="G463" i="12"/>
  <c r="D464" i="11"/>
  <c r="E464" i="11"/>
  <c r="A459" i="8"/>
  <c r="D459" i="8"/>
  <c r="C459" i="8"/>
  <c r="E459" i="8"/>
  <c r="B460" i="8"/>
  <c r="F459" i="8"/>
  <c r="G459" i="8"/>
  <c r="B460" i="10"/>
  <c r="C459" i="10"/>
  <c r="F459" i="10"/>
  <c r="E459" i="10"/>
  <c r="D459" i="10"/>
  <c r="G459" i="10"/>
  <c r="A459" i="10"/>
  <c r="B465" i="11"/>
  <c r="G464" i="11"/>
  <c r="F464" i="11"/>
  <c r="C464" i="11"/>
  <c r="A464" i="11"/>
  <c r="F464" i="12" l="1"/>
  <c r="E464" i="12"/>
  <c r="C464" i="12"/>
  <c r="B465" i="12"/>
  <c r="A464" i="12"/>
  <c r="D464" i="12"/>
  <c r="G464" i="12"/>
  <c r="D465" i="11"/>
  <c r="E465" i="11"/>
  <c r="E460" i="8"/>
  <c r="C460" i="8"/>
  <c r="G460" i="8"/>
  <c r="D460" i="8"/>
  <c r="B461" i="8"/>
  <c r="F460" i="8"/>
  <c r="A460" i="8"/>
  <c r="B461" i="10"/>
  <c r="D460" i="10"/>
  <c r="A460" i="10"/>
  <c r="G460" i="10"/>
  <c r="E460" i="10"/>
  <c r="F460" i="10"/>
  <c r="C460" i="10"/>
  <c r="C465" i="11"/>
  <c r="A465" i="11"/>
  <c r="G465" i="11"/>
  <c r="F465" i="11"/>
  <c r="B466" i="11"/>
  <c r="G465" i="12" l="1"/>
  <c r="F465" i="12"/>
  <c r="C465" i="12"/>
  <c r="E465" i="12"/>
  <c r="B466" i="12"/>
  <c r="A465" i="12"/>
  <c r="D465" i="12"/>
  <c r="D466" i="11"/>
  <c r="E466" i="11"/>
  <c r="D461" i="8"/>
  <c r="C461" i="8"/>
  <c r="A461" i="8"/>
  <c r="E461" i="8"/>
  <c r="B462" i="8"/>
  <c r="F461" i="8"/>
  <c r="G461" i="8"/>
  <c r="D461" i="10"/>
  <c r="B462" i="10"/>
  <c r="E461" i="10"/>
  <c r="C461" i="10"/>
  <c r="A461" i="10"/>
  <c r="F461" i="10"/>
  <c r="G461" i="10"/>
  <c r="B467" i="11"/>
  <c r="G466" i="11"/>
  <c r="F466" i="11"/>
  <c r="C466" i="11"/>
  <c r="A466" i="11"/>
  <c r="B467" i="12" l="1"/>
  <c r="A466" i="12"/>
  <c r="E466" i="12"/>
  <c r="G466" i="12"/>
  <c r="C466" i="12"/>
  <c r="F466" i="12"/>
  <c r="D466" i="12"/>
  <c r="D467" i="11"/>
  <c r="E467" i="11"/>
  <c r="F462" i="8"/>
  <c r="A462" i="8"/>
  <c r="G462" i="8"/>
  <c r="D462" i="8"/>
  <c r="C462" i="8"/>
  <c r="E462" i="8"/>
  <c r="B463" i="8"/>
  <c r="E462" i="10"/>
  <c r="C462" i="10"/>
  <c r="B463" i="10"/>
  <c r="A462" i="10"/>
  <c r="G462" i="10"/>
  <c r="D462" i="10"/>
  <c r="F462" i="10"/>
  <c r="A467" i="11"/>
  <c r="B468" i="11"/>
  <c r="G467" i="11"/>
  <c r="F467" i="11"/>
  <c r="C467" i="11"/>
  <c r="F467" i="12" l="1"/>
  <c r="B468" i="12"/>
  <c r="E467" i="12"/>
  <c r="C467" i="12"/>
  <c r="A467" i="12"/>
  <c r="D467" i="12"/>
  <c r="G467" i="12"/>
  <c r="D468" i="11"/>
  <c r="E468" i="11"/>
  <c r="G463" i="8"/>
  <c r="E463" i="8"/>
  <c r="B464" i="8"/>
  <c r="F463" i="8"/>
  <c r="C463" i="8"/>
  <c r="D463" i="8"/>
  <c r="A463" i="8"/>
  <c r="A463" i="10"/>
  <c r="C463" i="10"/>
  <c r="E463" i="10"/>
  <c r="F463" i="10"/>
  <c r="D463" i="10"/>
  <c r="B464" i="10"/>
  <c r="G463" i="10"/>
  <c r="G468" i="11"/>
  <c r="F468" i="11"/>
  <c r="C468" i="11"/>
  <c r="A468" i="11"/>
  <c r="B469" i="11"/>
  <c r="E468" i="12" l="1"/>
  <c r="G468" i="12"/>
  <c r="C468" i="12"/>
  <c r="B469" i="12"/>
  <c r="A468" i="12"/>
  <c r="D468" i="12"/>
  <c r="F468" i="12"/>
  <c r="D469" i="11"/>
  <c r="E469" i="11"/>
  <c r="G464" i="8"/>
  <c r="E464" i="8"/>
  <c r="C464" i="8"/>
  <c r="D464" i="8"/>
  <c r="B465" i="8"/>
  <c r="A464" i="8"/>
  <c r="F464" i="8"/>
  <c r="F464" i="10"/>
  <c r="A464" i="10"/>
  <c r="E464" i="10"/>
  <c r="G464" i="10"/>
  <c r="B465" i="10"/>
  <c r="D464" i="10"/>
  <c r="C464" i="10"/>
  <c r="B470" i="11"/>
  <c r="A469" i="11"/>
  <c r="F469" i="11"/>
  <c r="G469" i="11"/>
  <c r="C469" i="11"/>
  <c r="B470" i="12" l="1"/>
  <c r="A469" i="12"/>
  <c r="F469" i="12"/>
  <c r="C469" i="12"/>
  <c r="E469" i="12"/>
  <c r="D469" i="12"/>
  <c r="G469" i="12"/>
  <c r="D470" i="11"/>
  <c r="E470" i="11"/>
  <c r="E465" i="8"/>
  <c r="C465" i="8"/>
  <c r="A465" i="8"/>
  <c r="D465" i="8"/>
  <c r="G465" i="8"/>
  <c r="F465" i="8"/>
  <c r="B466" i="8"/>
  <c r="B466" i="10"/>
  <c r="C465" i="10"/>
  <c r="E465" i="10"/>
  <c r="F465" i="10"/>
  <c r="A465" i="10"/>
  <c r="G465" i="10"/>
  <c r="D465" i="10"/>
  <c r="C470" i="11"/>
  <c r="A470" i="11"/>
  <c r="B471" i="11"/>
  <c r="G470" i="11"/>
  <c r="F470" i="11"/>
  <c r="C470" i="12" l="1"/>
  <c r="E470" i="12"/>
  <c r="A470" i="12"/>
  <c r="D470" i="12"/>
  <c r="G470" i="12"/>
  <c r="F470" i="12"/>
  <c r="B471" i="12"/>
  <c r="D471" i="11"/>
  <c r="E471" i="11"/>
  <c r="B467" i="8"/>
  <c r="G466" i="8"/>
  <c r="A466" i="8"/>
  <c r="D466" i="8"/>
  <c r="C466" i="8"/>
  <c r="E466" i="8"/>
  <c r="F466" i="8"/>
  <c r="A466" i="10"/>
  <c r="C466" i="10"/>
  <c r="E466" i="10"/>
  <c r="F466" i="10"/>
  <c r="G466" i="10"/>
  <c r="B467" i="10"/>
  <c r="D466" i="10"/>
  <c r="B472" i="11"/>
  <c r="G471" i="11"/>
  <c r="F471" i="11"/>
  <c r="C471" i="11"/>
  <c r="A471" i="11"/>
  <c r="F471" i="12" l="1"/>
  <c r="D471" i="12"/>
  <c r="B472" i="12"/>
  <c r="A471" i="12"/>
  <c r="G471" i="12"/>
  <c r="C471" i="12"/>
  <c r="E471" i="12"/>
  <c r="D472" i="11"/>
  <c r="E472" i="11"/>
  <c r="D467" i="8"/>
  <c r="F467" i="8"/>
  <c r="G467" i="8"/>
  <c r="C467" i="8"/>
  <c r="E467" i="8"/>
  <c r="B468" i="8"/>
  <c r="A467" i="8"/>
  <c r="B468" i="10"/>
  <c r="F467" i="10"/>
  <c r="D467" i="10"/>
  <c r="G467" i="10"/>
  <c r="E467" i="10"/>
  <c r="A467" i="10"/>
  <c r="C467" i="10"/>
  <c r="C472" i="11"/>
  <c r="A472" i="11"/>
  <c r="B473" i="11"/>
  <c r="G472" i="11"/>
  <c r="F472" i="11"/>
  <c r="B473" i="12" l="1"/>
  <c r="C472" i="12"/>
  <c r="F472" i="12"/>
  <c r="A472" i="12"/>
  <c r="E472" i="12"/>
  <c r="G472" i="12"/>
  <c r="D472" i="12"/>
  <c r="D473" i="11"/>
  <c r="E473" i="11"/>
  <c r="B469" i="8"/>
  <c r="A468" i="8"/>
  <c r="C468" i="8"/>
  <c r="D468" i="8"/>
  <c r="F468" i="8"/>
  <c r="E468" i="8"/>
  <c r="G468" i="8"/>
  <c r="A468" i="10"/>
  <c r="B469" i="10"/>
  <c r="D468" i="10"/>
  <c r="G468" i="10"/>
  <c r="E468" i="10"/>
  <c r="F468" i="10"/>
  <c r="C468" i="10"/>
  <c r="G473" i="11"/>
  <c r="F473" i="11"/>
  <c r="B474" i="11"/>
  <c r="C473" i="11"/>
  <c r="A473" i="11"/>
  <c r="E473" i="12" l="1"/>
  <c r="G473" i="12"/>
  <c r="C473" i="12"/>
  <c r="A473" i="12"/>
  <c r="D473" i="12"/>
  <c r="F473" i="12"/>
  <c r="B474" i="12"/>
  <c r="D474" i="11"/>
  <c r="E474" i="11"/>
  <c r="D469" i="8"/>
  <c r="B470" i="8"/>
  <c r="G469" i="8"/>
  <c r="F469" i="8"/>
  <c r="A469" i="8"/>
  <c r="E469" i="8"/>
  <c r="C469" i="8"/>
  <c r="C469" i="10"/>
  <c r="D469" i="10"/>
  <c r="G469" i="10"/>
  <c r="B470" i="10"/>
  <c r="E469" i="10"/>
  <c r="A469" i="10"/>
  <c r="F469" i="10"/>
  <c r="A474" i="11"/>
  <c r="B475" i="11"/>
  <c r="C474" i="11"/>
  <c r="F474" i="11"/>
  <c r="G474" i="11"/>
  <c r="D474" i="12" l="1"/>
  <c r="F474" i="12"/>
  <c r="A474" i="12"/>
  <c r="C474" i="12"/>
  <c r="E474" i="12"/>
  <c r="G474" i="12"/>
  <c r="B475" i="12"/>
  <c r="D475" i="11"/>
  <c r="E475" i="11"/>
  <c r="B471" i="8"/>
  <c r="F470" i="8"/>
  <c r="D470" i="8"/>
  <c r="C470" i="8"/>
  <c r="G470" i="8"/>
  <c r="A470" i="8"/>
  <c r="E470" i="8"/>
  <c r="B471" i="10"/>
  <c r="E470" i="10"/>
  <c r="C470" i="10"/>
  <c r="F470" i="10"/>
  <c r="D470" i="10"/>
  <c r="G470" i="10"/>
  <c r="A470" i="10"/>
  <c r="F475" i="11"/>
  <c r="C475" i="11"/>
  <c r="B476" i="11"/>
  <c r="A475" i="11"/>
  <c r="G475" i="11"/>
  <c r="D475" i="12" l="1"/>
  <c r="E475" i="12"/>
  <c r="F475" i="12"/>
  <c r="G475" i="12"/>
  <c r="B476" i="12"/>
  <c r="A475" i="12"/>
  <c r="C475" i="12"/>
  <c r="D476" i="11"/>
  <c r="E476" i="11"/>
  <c r="A471" i="8"/>
  <c r="F471" i="8"/>
  <c r="C471" i="8"/>
  <c r="B472" i="8"/>
  <c r="E471" i="8"/>
  <c r="D471" i="8"/>
  <c r="G471" i="8"/>
  <c r="D471" i="10"/>
  <c r="B472" i="10"/>
  <c r="G471" i="10"/>
  <c r="F471" i="10"/>
  <c r="A471" i="10"/>
  <c r="C471" i="10"/>
  <c r="E471" i="10"/>
  <c r="B477" i="11"/>
  <c r="G476" i="11"/>
  <c r="F476" i="11"/>
  <c r="C476" i="11"/>
  <c r="A476" i="11"/>
  <c r="C476" i="12" l="1"/>
  <c r="D476" i="12"/>
  <c r="E476" i="12"/>
  <c r="F476" i="12"/>
  <c r="G476" i="12"/>
  <c r="B477" i="12"/>
  <c r="A476" i="12"/>
  <c r="D477" i="11"/>
  <c r="E477" i="11"/>
  <c r="D472" i="8"/>
  <c r="C472" i="8"/>
  <c r="B473" i="8"/>
  <c r="F472" i="8"/>
  <c r="A472" i="8"/>
  <c r="G472" i="8"/>
  <c r="E472" i="8"/>
  <c r="D472" i="10"/>
  <c r="A472" i="10"/>
  <c r="G472" i="10"/>
  <c r="E472" i="10"/>
  <c r="F472" i="10"/>
  <c r="C472" i="10"/>
  <c r="B473" i="10"/>
  <c r="C477" i="11"/>
  <c r="A477" i="11"/>
  <c r="F477" i="11"/>
  <c r="G477" i="11"/>
  <c r="B478" i="11"/>
  <c r="E477" i="12" l="1"/>
  <c r="F477" i="12"/>
  <c r="G477" i="12"/>
  <c r="B478" i="12"/>
  <c r="D477" i="12"/>
  <c r="C477" i="12"/>
  <c r="A477" i="12"/>
  <c r="D478" i="11"/>
  <c r="E478" i="11"/>
  <c r="C473" i="8"/>
  <c r="B474" i="8"/>
  <c r="D473" i="8"/>
  <c r="E473" i="8"/>
  <c r="A473" i="8"/>
  <c r="F473" i="8"/>
  <c r="G473" i="8"/>
  <c r="C473" i="10"/>
  <c r="E473" i="10"/>
  <c r="F473" i="10"/>
  <c r="G473" i="10"/>
  <c r="A473" i="10"/>
  <c r="B474" i="10"/>
  <c r="D473" i="10"/>
  <c r="B479" i="11"/>
  <c r="G478" i="11"/>
  <c r="F478" i="11"/>
  <c r="C478" i="11"/>
  <c r="A478" i="11"/>
  <c r="C478" i="12" l="1"/>
  <c r="E478" i="12"/>
  <c r="F478" i="12"/>
  <c r="G478" i="12"/>
  <c r="B479" i="12"/>
  <c r="A478" i="12"/>
  <c r="D478" i="12"/>
  <c r="D479" i="11"/>
  <c r="E479" i="11"/>
  <c r="E474" i="8"/>
  <c r="A474" i="8"/>
  <c r="G474" i="8"/>
  <c r="B475" i="8"/>
  <c r="F474" i="8"/>
  <c r="C474" i="8"/>
  <c r="D474" i="8"/>
  <c r="E474" i="10"/>
  <c r="F474" i="10"/>
  <c r="C474" i="10"/>
  <c r="D474" i="10"/>
  <c r="G474" i="10"/>
  <c r="A474" i="10"/>
  <c r="B475" i="10"/>
  <c r="A479" i="11"/>
  <c r="B480" i="11"/>
  <c r="G479" i="11"/>
  <c r="F479" i="11"/>
  <c r="C479" i="11"/>
  <c r="D479" i="12" l="1"/>
  <c r="F479" i="12"/>
  <c r="C479" i="12"/>
  <c r="E479" i="12"/>
  <c r="G479" i="12"/>
  <c r="B480" i="12"/>
  <c r="A479" i="12"/>
  <c r="D480" i="11"/>
  <c r="E480" i="11"/>
  <c r="F475" i="8"/>
  <c r="A475" i="8"/>
  <c r="G475" i="8"/>
  <c r="D475" i="8"/>
  <c r="C475" i="8"/>
  <c r="B476" i="8"/>
  <c r="E475" i="8"/>
  <c r="G475" i="10"/>
  <c r="F475" i="10"/>
  <c r="D475" i="10"/>
  <c r="B476" i="10"/>
  <c r="E475" i="10"/>
  <c r="C475" i="10"/>
  <c r="A475" i="10"/>
  <c r="G480" i="11"/>
  <c r="F480" i="11"/>
  <c r="C480" i="11"/>
  <c r="A480" i="11"/>
  <c r="B481" i="11"/>
  <c r="E480" i="12" l="1"/>
  <c r="G480" i="12"/>
  <c r="A480" i="12"/>
  <c r="C480" i="12"/>
  <c r="D480" i="12"/>
  <c r="F480" i="12"/>
  <c r="B481" i="12"/>
  <c r="D481" i="11"/>
  <c r="E481" i="11"/>
  <c r="G476" i="8"/>
  <c r="A476" i="8"/>
  <c r="E476" i="8"/>
  <c r="F476" i="8"/>
  <c r="C476" i="8"/>
  <c r="D476" i="8"/>
  <c r="B477" i="8"/>
  <c r="B477" i="10"/>
  <c r="D476" i="10"/>
  <c r="F476" i="10"/>
  <c r="C476" i="10"/>
  <c r="A476" i="10"/>
  <c r="G476" i="10"/>
  <c r="E476" i="10"/>
  <c r="B482" i="11"/>
  <c r="F481" i="11"/>
  <c r="C481" i="11"/>
  <c r="A481" i="11"/>
  <c r="G481" i="11"/>
  <c r="D481" i="12" l="1"/>
  <c r="F481" i="12"/>
  <c r="A481" i="12"/>
  <c r="C481" i="12"/>
  <c r="E481" i="12"/>
  <c r="G481" i="12"/>
  <c r="B482" i="12"/>
  <c r="D482" i="11"/>
  <c r="E482" i="11"/>
  <c r="F477" i="8"/>
  <c r="C477" i="8"/>
  <c r="B478" i="8"/>
  <c r="E477" i="8"/>
  <c r="D477" i="8"/>
  <c r="G477" i="8"/>
  <c r="A477" i="8"/>
  <c r="B478" i="10"/>
  <c r="E477" i="10"/>
  <c r="F477" i="10"/>
  <c r="D477" i="10"/>
  <c r="A477" i="10"/>
  <c r="C477" i="10"/>
  <c r="G477" i="10"/>
  <c r="C482" i="11"/>
  <c r="A482" i="11"/>
  <c r="B483" i="11"/>
  <c r="G482" i="11"/>
  <c r="F482" i="11"/>
  <c r="D482" i="12" l="1"/>
  <c r="F482" i="12"/>
  <c r="A482" i="12"/>
  <c r="C482" i="12"/>
  <c r="E482" i="12"/>
  <c r="G482" i="12"/>
  <c r="B483" i="12"/>
  <c r="D483" i="11"/>
  <c r="E483" i="11"/>
  <c r="F478" i="8"/>
  <c r="E478" i="8"/>
  <c r="B479" i="8"/>
  <c r="A478" i="8"/>
  <c r="G478" i="8"/>
  <c r="D478" i="8"/>
  <c r="C478" i="8"/>
  <c r="A478" i="10"/>
  <c r="F478" i="10"/>
  <c r="B479" i="10"/>
  <c r="C478" i="10"/>
  <c r="D478" i="10"/>
  <c r="E478" i="10"/>
  <c r="G478" i="10"/>
  <c r="B484" i="11"/>
  <c r="G483" i="11"/>
  <c r="F483" i="11"/>
  <c r="C483" i="11"/>
  <c r="A483" i="11"/>
  <c r="D483" i="12" l="1"/>
  <c r="F483" i="12"/>
  <c r="A483" i="12"/>
  <c r="C483" i="12"/>
  <c r="E483" i="12"/>
  <c r="G483" i="12"/>
  <c r="B484" i="12"/>
  <c r="D484" i="11"/>
  <c r="E484" i="11"/>
  <c r="A479" i="8"/>
  <c r="B480" i="8"/>
  <c r="C479" i="8"/>
  <c r="D479" i="8"/>
  <c r="G479" i="8"/>
  <c r="E479" i="8"/>
  <c r="F479" i="8"/>
  <c r="E479" i="10"/>
  <c r="D479" i="10"/>
  <c r="F479" i="10"/>
  <c r="A479" i="10"/>
  <c r="C479" i="10"/>
  <c r="G479" i="10"/>
  <c r="B480" i="10"/>
  <c r="C484" i="11"/>
  <c r="A484" i="11"/>
  <c r="B485" i="11"/>
  <c r="G484" i="11"/>
  <c r="F484" i="11"/>
  <c r="D484" i="12" l="1"/>
  <c r="F484" i="12"/>
  <c r="B485" i="12"/>
  <c r="A484" i="12"/>
  <c r="C484" i="12"/>
  <c r="E484" i="12"/>
  <c r="G484" i="12"/>
  <c r="D485" i="11"/>
  <c r="E485" i="11"/>
  <c r="D480" i="8"/>
  <c r="G480" i="8"/>
  <c r="E480" i="8"/>
  <c r="F480" i="8"/>
  <c r="B481" i="8"/>
  <c r="C480" i="8"/>
  <c r="A480" i="8"/>
  <c r="C480" i="10"/>
  <c r="D480" i="10"/>
  <c r="E480" i="10"/>
  <c r="F480" i="10"/>
  <c r="A480" i="10"/>
  <c r="G480" i="10"/>
  <c r="B481" i="10"/>
  <c r="G485" i="11"/>
  <c r="F485" i="11"/>
  <c r="B486" i="11"/>
  <c r="C485" i="11"/>
  <c r="A485" i="11"/>
  <c r="D485" i="12" l="1"/>
  <c r="F485" i="12"/>
  <c r="C485" i="12"/>
  <c r="E485" i="12"/>
  <c r="G485" i="12"/>
  <c r="B486" i="12"/>
  <c r="A485" i="12"/>
  <c r="D486" i="11"/>
  <c r="E486" i="11"/>
  <c r="F481" i="8"/>
  <c r="A481" i="8"/>
  <c r="C481" i="8"/>
  <c r="D481" i="8"/>
  <c r="E481" i="8"/>
  <c r="B482" i="8"/>
  <c r="G481" i="8"/>
  <c r="A481" i="10"/>
  <c r="C481" i="10"/>
  <c r="F481" i="10"/>
  <c r="D481" i="10"/>
  <c r="B482" i="10"/>
  <c r="G481" i="10"/>
  <c r="E481" i="10"/>
  <c r="A486" i="11"/>
  <c r="B487" i="11"/>
  <c r="C486" i="11"/>
  <c r="G486" i="11"/>
  <c r="F486" i="11"/>
  <c r="F486" i="12" l="1"/>
  <c r="A486" i="12"/>
  <c r="C486" i="12"/>
  <c r="D486" i="12"/>
  <c r="E486" i="12"/>
  <c r="G486" i="12"/>
  <c r="B487" i="12"/>
  <c r="D487" i="11"/>
  <c r="E487" i="11"/>
  <c r="A482" i="8"/>
  <c r="B483" i="8"/>
  <c r="D482" i="8"/>
  <c r="E482" i="8"/>
  <c r="G482" i="8"/>
  <c r="F482" i="8"/>
  <c r="C482" i="8"/>
  <c r="B483" i="10"/>
  <c r="E482" i="10"/>
  <c r="D482" i="10"/>
  <c r="G482" i="10"/>
  <c r="F482" i="10"/>
  <c r="C482" i="10"/>
  <c r="A482" i="10"/>
  <c r="F487" i="11"/>
  <c r="C487" i="11"/>
  <c r="A487" i="11"/>
  <c r="B488" i="11"/>
  <c r="G487" i="11"/>
  <c r="E487" i="12" l="1"/>
  <c r="A487" i="12"/>
  <c r="C487" i="12"/>
  <c r="D487" i="12"/>
  <c r="F487" i="12"/>
  <c r="G487" i="12"/>
  <c r="B488" i="12"/>
  <c r="D488" i="11"/>
  <c r="E488" i="11"/>
  <c r="A483" i="8"/>
  <c r="G483" i="8"/>
  <c r="B484" i="8"/>
  <c r="E483" i="8"/>
  <c r="F483" i="8"/>
  <c r="D483" i="8"/>
  <c r="C483" i="8"/>
  <c r="F483" i="10"/>
  <c r="G483" i="10"/>
  <c r="B484" i="10"/>
  <c r="E483" i="10"/>
  <c r="C483" i="10"/>
  <c r="A483" i="10"/>
  <c r="D483" i="10"/>
  <c r="B489" i="11"/>
  <c r="G488" i="11"/>
  <c r="F488" i="11"/>
  <c r="C488" i="11"/>
  <c r="A488" i="11"/>
  <c r="C488" i="12" l="1"/>
  <c r="D488" i="12"/>
  <c r="E488" i="12"/>
  <c r="F488" i="12"/>
  <c r="A488" i="12"/>
  <c r="G488" i="12"/>
  <c r="B489" i="12"/>
  <c r="D489" i="11"/>
  <c r="E489" i="11"/>
  <c r="D484" i="8"/>
  <c r="F484" i="8"/>
  <c r="C484" i="8"/>
  <c r="B485" i="8"/>
  <c r="E484" i="8"/>
  <c r="G484" i="8"/>
  <c r="A484" i="8"/>
  <c r="A484" i="10"/>
  <c r="E484" i="10"/>
  <c r="G484" i="10"/>
  <c r="B485" i="10"/>
  <c r="C484" i="10"/>
  <c r="F484" i="10"/>
  <c r="D484" i="10"/>
  <c r="C489" i="11"/>
  <c r="A489" i="11"/>
  <c r="B490" i="11"/>
  <c r="G489" i="11"/>
  <c r="F489" i="11"/>
  <c r="D489" i="12" l="1"/>
  <c r="F489" i="12"/>
  <c r="G489" i="12"/>
  <c r="B490" i="12"/>
  <c r="A489" i="12"/>
  <c r="C489" i="12"/>
  <c r="E489" i="12"/>
  <c r="D490" i="11"/>
  <c r="E490" i="11"/>
  <c r="G485" i="8"/>
  <c r="E485" i="8"/>
  <c r="B486" i="8"/>
  <c r="A485" i="8"/>
  <c r="C485" i="8"/>
  <c r="F485" i="8"/>
  <c r="D485" i="8"/>
  <c r="C485" i="10"/>
  <c r="E485" i="10"/>
  <c r="G485" i="10"/>
  <c r="B486" i="10"/>
  <c r="D485" i="10"/>
  <c r="F485" i="10"/>
  <c r="A485" i="10"/>
  <c r="B491" i="11"/>
  <c r="G490" i="11"/>
  <c r="F490" i="11"/>
  <c r="C490" i="11"/>
  <c r="A490" i="11"/>
  <c r="D490" i="12" l="1"/>
  <c r="F490" i="12"/>
  <c r="B491" i="12"/>
  <c r="A490" i="12"/>
  <c r="C490" i="12"/>
  <c r="E490" i="12"/>
  <c r="G490" i="12"/>
  <c r="D491" i="11"/>
  <c r="E491" i="11"/>
  <c r="G486" i="8"/>
  <c r="D486" i="8"/>
  <c r="F486" i="8"/>
  <c r="B487" i="8"/>
  <c r="C486" i="8"/>
  <c r="A486" i="8"/>
  <c r="E486" i="8"/>
  <c r="E486" i="10"/>
  <c r="F486" i="10"/>
  <c r="B487" i="10"/>
  <c r="G486" i="10"/>
  <c r="C486" i="10"/>
  <c r="D486" i="10"/>
  <c r="A486" i="10"/>
  <c r="A491" i="11"/>
  <c r="G491" i="11"/>
  <c r="F491" i="11"/>
  <c r="B492" i="11"/>
  <c r="C491" i="11"/>
  <c r="D491" i="12" l="1"/>
  <c r="F491" i="12"/>
  <c r="B492" i="12"/>
  <c r="C491" i="12"/>
  <c r="E491" i="12"/>
  <c r="G491" i="12"/>
  <c r="A491" i="12"/>
  <c r="E492" i="11"/>
  <c r="D492" i="11"/>
  <c r="E487" i="8"/>
  <c r="C487" i="8"/>
  <c r="F487" i="8"/>
  <c r="G487" i="8"/>
  <c r="A487" i="8"/>
  <c r="D487" i="8"/>
  <c r="B488" i="8"/>
  <c r="D487" i="10"/>
  <c r="F487" i="10"/>
  <c r="B488" i="10"/>
  <c r="C487" i="10"/>
  <c r="E487" i="10"/>
  <c r="A487" i="10"/>
  <c r="G487" i="10"/>
  <c r="G492" i="11"/>
  <c r="F492" i="11"/>
  <c r="C492" i="11"/>
  <c r="A492" i="11"/>
  <c r="B493" i="11"/>
  <c r="D492" i="12" l="1"/>
  <c r="F492" i="12"/>
  <c r="C492" i="12"/>
  <c r="E492" i="12"/>
  <c r="G492" i="12"/>
  <c r="B493" i="12"/>
  <c r="A492" i="12"/>
  <c r="E493" i="11"/>
  <c r="D493" i="11"/>
  <c r="A488" i="8"/>
  <c r="C488" i="8"/>
  <c r="B489" i="8"/>
  <c r="F488" i="8"/>
  <c r="E488" i="8"/>
  <c r="D488" i="8"/>
  <c r="G488" i="8"/>
  <c r="B489" i="10"/>
  <c r="C488" i="10"/>
  <c r="E488" i="10"/>
  <c r="A488" i="10"/>
  <c r="F488" i="10"/>
  <c r="D488" i="10"/>
  <c r="G488" i="10"/>
  <c r="B494" i="11"/>
  <c r="G493" i="11"/>
  <c r="A493" i="11"/>
  <c r="F493" i="11"/>
  <c r="C493" i="11"/>
  <c r="D493" i="12" l="1"/>
  <c r="F493" i="12"/>
  <c r="B494" i="12"/>
  <c r="A493" i="12"/>
  <c r="C493" i="12"/>
  <c r="E493" i="12"/>
  <c r="G493" i="12"/>
  <c r="D494" i="11"/>
  <c r="E494" i="11"/>
  <c r="A489" i="8"/>
  <c r="C489" i="8"/>
  <c r="G489" i="8"/>
  <c r="F489" i="8"/>
  <c r="B490" i="8"/>
  <c r="D489" i="8"/>
  <c r="E489" i="8"/>
  <c r="F489" i="10"/>
  <c r="A489" i="10"/>
  <c r="E489" i="10"/>
  <c r="D489" i="10"/>
  <c r="G489" i="10"/>
  <c r="C489" i="10"/>
  <c r="B490" i="10"/>
  <c r="C494" i="11"/>
  <c r="A494" i="11"/>
  <c r="B495" i="11"/>
  <c r="G494" i="11"/>
  <c r="F494" i="11"/>
  <c r="D494" i="12" l="1"/>
  <c r="G494" i="12"/>
  <c r="B495" i="12"/>
  <c r="C494" i="12"/>
  <c r="E494" i="12"/>
  <c r="F494" i="12"/>
  <c r="A494" i="12"/>
  <c r="E495" i="11"/>
  <c r="D495" i="11"/>
  <c r="B491" i="8"/>
  <c r="G490" i="8"/>
  <c r="E490" i="8"/>
  <c r="A490" i="8"/>
  <c r="D490" i="8"/>
  <c r="C490" i="8"/>
  <c r="F490" i="8"/>
  <c r="A490" i="10"/>
  <c r="D490" i="10"/>
  <c r="F490" i="10"/>
  <c r="E490" i="10"/>
  <c r="B491" i="10"/>
  <c r="G490" i="10"/>
  <c r="C490" i="10"/>
  <c r="B496" i="11"/>
  <c r="G495" i="11"/>
  <c r="F495" i="11"/>
  <c r="A495" i="11"/>
  <c r="C495" i="11"/>
  <c r="D495" i="12" l="1"/>
  <c r="F495" i="12"/>
  <c r="G495" i="12"/>
  <c r="B496" i="12"/>
  <c r="A495" i="12"/>
  <c r="C495" i="12"/>
  <c r="E495" i="12"/>
  <c r="E496" i="11"/>
  <c r="D496" i="11"/>
  <c r="E491" i="8"/>
  <c r="G491" i="8"/>
  <c r="C491" i="8"/>
  <c r="F491" i="8"/>
  <c r="D491" i="8"/>
  <c r="A491" i="8"/>
  <c r="B492" i="8"/>
  <c r="A491" i="10"/>
  <c r="D491" i="10"/>
  <c r="G491" i="10"/>
  <c r="B492" i="10"/>
  <c r="C491" i="10"/>
  <c r="E491" i="10"/>
  <c r="F491" i="10"/>
  <c r="C496" i="11"/>
  <c r="A496" i="11"/>
  <c r="B497" i="11"/>
  <c r="G496" i="11"/>
  <c r="F496" i="11"/>
  <c r="E496" i="12" l="1"/>
  <c r="B497" i="12"/>
  <c r="A496" i="12"/>
  <c r="C496" i="12"/>
  <c r="D496" i="12"/>
  <c r="F496" i="12"/>
  <c r="G496" i="12"/>
  <c r="D497" i="11"/>
  <c r="E497" i="11"/>
  <c r="C492" i="8"/>
  <c r="D492" i="8"/>
  <c r="B493" i="8"/>
  <c r="G492" i="8"/>
  <c r="F492" i="8"/>
  <c r="E492" i="8"/>
  <c r="A492" i="8"/>
  <c r="A492" i="10"/>
  <c r="C492" i="10"/>
  <c r="E492" i="10"/>
  <c r="D492" i="10"/>
  <c r="B493" i="10"/>
  <c r="G492" i="10"/>
  <c r="F492" i="10"/>
  <c r="G497" i="11"/>
  <c r="F497" i="11"/>
  <c r="B498" i="11"/>
  <c r="C497" i="11"/>
  <c r="A497" i="11"/>
  <c r="C497" i="12" l="1"/>
  <c r="E497" i="12"/>
  <c r="G497" i="12"/>
  <c r="A497" i="12"/>
  <c r="D497" i="12"/>
  <c r="F497" i="12"/>
  <c r="B498" i="12"/>
  <c r="D498" i="11"/>
  <c r="E498" i="11"/>
  <c r="F493" i="8"/>
  <c r="D493" i="8"/>
  <c r="G493" i="8"/>
  <c r="C493" i="8"/>
  <c r="E493" i="8"/>
  <c r="B494" i="8"/>
  <c r="A493" i="8"/>
  <c r="G493" i="10"/>
  <c r="E493" i="10"/>
  <c r="B494" i="10"/>
  <c r="C493" i="10"/>
  <c r="D493" i="10"/>
  <c r="A493" i="10"/>
  <c r="F493" i="10"/>
  <c r="A498" i="11"/>
  <c r="B499" i="11"/>
  <c r="C498" i="11"/>
  <c r="G498" i="11"/>
  <c r="F498" i="11"/>
  <c r="E498" i="12" l="1"/>
  <c r="B499" i="12"/>
  <c r="A498" i="12"/>
  <c r="C498" i="12"/>
  <c r="D498" i="12"/>
  <c r="F498" i="12"/>
  <c r="G498" i="12"/>
  <c r="D499" i="11"/>
  <c r="E499" i="11"/>
  <c r="D494" i="8"/>
  <c r="F494" i="8"/>
  <c r="G494" i="8"/>
  <c r="A494" i="8"/>
  <c r="E494" i="8"/>
  <c r="C494" i="8"/>
  <c r="B495" i="8"/>
  <c r="B495" i="10"/>
  <c r="G494" i="10"/>
  <c r="C494" i="10"/>
  <c r="D494" i="10"/>
  <c r="A494" i="10"/>
  <c r="F494" i="10"/>
  <c r="E494" i="10"/>
  <c r="F499" i="11"/>
  <c r="C499" i="11"/>
  <c r="B500" i="11"/>
  <c r="G499" i="11"/>
  <c r="A499" i="11"/>
  <c r="E499" i="12" l="1"/>
  <c r="B500" i="12"/>
  <c r="A499" i="12"/>
  <c r="C499" i="12"/>
  <c r="D499" i="12"/>
  <c r="F499" i="12"/>
  <c r="G499" i="12"/>
  <c r="D500" i="11"/>
  <c r="E500" i="11"/>
  <c r="F495" i="8"/>
  <c r="C495" i="8"/>
  <c r="B496" i="8"/>
  <c r="A495" i="8"/>
  <c r="G495" i="8"/>
  <c r="D495" i="8"/>
  <c r="E495" i="8"/>
  <c r="G495" i="10"/>
  <c r="E495" i="10"/>
  <c r="C495" i="10"/>
  <c r="A495" i="10"/>
  <c r="D495" i="10"/>
  <c r="B496" i="10"/>
  <c r="F495" i="10"/>
  <c r="B501" i="11"/>
  <c r="G500" i="11"/>
  <c r="F500" i="11"/>
  <c r="C500" i="11"/>
  <c r="A500" i="11"/>
  <c r="D500" i="12" l="1"/>
  <c r="F500" i="12"/>
  <c r="A500" i="12"/>
  <c r="C500" i="12"/>
  <c r="E500" i="12"/>
  <c r="G500" i="12"/>
  <c r="E501" i="11"/>
  <c r="D501" i="11"/>
  <c r="F496" i="8"/>
  <c r="D496" i="8"/>
  <c r="A496" i="8"/>
  <c r="C496" i="8"/>
  <c r="G496" i="8"/>
  <c r="E496" i="8"/>
  <c r="B497" i="8"/>
  <c r="G496" i="10"/>
  <c r="E496" i="10"/>
  <c r="D496" i="10"/>
  <c r="C496" i="10"/>
  <c r="A496" i="10"/>
  <c r="B497" i="10"/>
  <c r="F496" i="10"/>
  <c r="C501" i="11"/>
  <c r="A501" i="11"/>
  <c r="B502" i="11"/>
  <c r="G501" i="11"/>
  <c r="F501" i="11"/>
  <c r="D502" i="11" l="1"/>
  <c r="E502" i="11"/>
  <c r="D497" i="8"/>
  <c r="B498" i="8"/>
  <c r="C497" i="8"/>
  <c r="F497" i="8"/>
  <c r="E497" i="8"/>
  <c r="A497" i="8"/>
  <c r="G497" i="8"/>
  <c r="E497" i="10"/>
  <c r="C497" i="10"/>
  <c r="G497" i="10"/>
  <c r="D497" i="10"/>
  <c r="F497" i="10"/>
  <c r="A497" i="10"/>
  <c r="B498" i="10"/>
  <c r="B503" i="11"/>
  <c r="G502" i="11"/>
  <c r="F502" i="11"/>
  <c r="C502" i="11"/>
  <c r="A502" i="11"/>
  <c r="D503" i="11" l="1"/>
  <c r="E503" i="11"/>
  <c r="A498" i="8"/>
  <c r="C498" i="8"/>
  <c r="F498" i="8"/>
  <c r="B499" i="8"/>
  <c r="G498" i="8"/>
  <c r="D498" i="8"/>
  <c r="E498" i="8"/>
  <c r="E498" i="10"/>
  <c r="B499" i="10"/>
  <c r="A498" i="10"/>
  <c r="F498" i="10"/>
  <c r="D498" i="10"/>
  <c r="C498" i="10"/>
  <c r="G498" i="10"/>
  <c r="A503" i="11"/>
  <c r="B504" i="11"/>
  <c r="G503" i="11"/>
  <c r="F503" i="11"/>
  <c r="C503" i="11"/>
  <c r="D504" i="11" l="1"/>
  <c r="E504" i="11"/>
  <c r="B500" i="8"/>
  <c r="G499" i="8"/>
  <c r="F499" i="8"/>
  <c r="D499" i="8"/>
  <c r="A499" i="8"/>
  <c r="C499" i="8"/>
  <c r="E499" i="8"/>
  <c r="F499" i="10"/>
  <c r="A499" i="10"/>
  <c r="E499" i="10"/>
  <c r="C499" i="10"/>
  <c r="B500" i="10"/>
  <c r="G499" i="10"/>
  <c r="D499" i="10"/>
  <c r="G504" i="11"/>
  <c r="F504" i="11"/>
  <c r="C504" i="11"/>
  <c r="A504" i="11"/>
  <c r="G500" i="8" l="1"/>
  <c r="E500" i="8"/>
  <c r="A500" i="8"/>
  <c r="C500" i="8"/>
  <c r="D500" i="8"/>
  <c r="F500" i="8"/>
  <c r="F500" i="10"/>
  <c r="C500" i="10"/>
  <c r="A500" i="10"/>
  <c r="G500" i="10"/>
  <c r="D500" i="10"/>
  <c r="E500" i="10"/>
</calcChain>
</file>

<file path=xl/sharedStrings.xml><?xml version="1.0" encoding="utf-8"?>
<sst xmlns="http://schemas.openxmlformats.org/spreadsheetml/2006/main" count="160" uniqueCount="78">
  <si>
    <t>Lisa 3</t>
  </si>
  <si>
    <t>Üür ja kõrvalteenuste tasu</t>
  </si>
  <si>
    <t>Üürnik</t>
  </si>
  <si>
    <t>Üüripinna aadress</t>
  </si>
  <si>
    <t>Üüripind (hooned)</t>
  </si>
  <si>
    <r>
      <t>m</t>
    </r>
    <r>
      <rPr>
        <b/>
        <vertAlign val="superscript"/>
        <sz val="11"/>
        <color indexed="8"/>
        <rFont val="Times New Roman"/>
        <family val="1"/>
      </rPr>
      <t>2</t>
    </r>
  </si>
  <si>
    <t>Territoorium</t>
  </si>
  <si>
    <t xml:space="preserve">Üüriteenused ja üür  </t>
  </si>
  <si>
    <r>
      <t>EUR/m</t>
    </r>
    <r>
      <rPr>
        <b/>
        <vertAlign val="superscript"/>
        <sz val="11"/>
        <color indexed="8"/>
        <rFont val="Times New Roman"/>
        <family val="1"/>
      </rPr>
      <t>2</t>
    </r>
  </si>
  <si>
    <t>summa kuus</t>
  </si>
  <si>
    <t xml:space="preserve">Muutmise alus </t>
  </si>
  <si>
    <t>Märkused</t>
  </si>
  <si>
    <t>Kapitalikomponent (parendustööd)</t>
  </si>
  <si>
    <t>Kapitalikomponent (tavasisustus)</t>
  </si>
  <si>
    <t>Kapitalikomponent (erisisustus)</t>
  </si>
  <si>
    <t>Remonttööd</t>
  </si>
  <si>
    <t>Kinnisvara haldamine (haldusteenus)</t>
  </si>
  <si>
    <t>Tehnohooldus</t>
  </si>
  <si>
    <t>Omanikukohustused</t>
  </si>
  <si>
    <t>ÜÜR KOKKU</t>
  </si>
  <si>
    <t>Kõrvalteenused ja kõrvalteenuste tasud</t>
  </si>
  <si>
    <t>Heakord (310-360)</t>
  </si>
  <si>
    <t>Teenuse hinna muutus</t>
  </si>
  <si>
    <t>Tarbimisteenused</t>
  </si>
  <si>
    <t>Elektrienergia</t>
  </si>
  <si>
    <t>Teenuse hinna, tarbimise muutus</t>
  </si>
  <si>
    <t>Küte (soojusenergia)</t>
  </si>
  <si>
    <t>Vesi ja kanalisatsioon</t>
  </si>
  <si>
    <t>Kaugjahutus</t>
  </si>
  <si>
    <t>Tugiteenused</t>
  </si>
  <si>
    <t>Valveteenus</t>
  </si>
  <si>
    <t>720, 740</t>
  </si>
  <si>
    <t>Muud tugiteenused</t>
  </si>
  <si>
    <t>KÕRVALTEENUSTE TASUD KOKKU</t>
  </si>
  <si>
    <t>Üür ja kõrvalteenuste tasud kokku ilma käibemaksuta (kuus)</t>
  </si>
  <si>
    <t>Käibemaks</t>
  </si>
  <si>
    <t>ÜÜR JA KÕRVALTEENUSTE TASUD KOOS KÄIBEMAKSUGA (kuus)</t>
  </si>
  <si>
    <t>ÜÜR JA KÕRVALTEENUSTE TASUD KÄIBEMAKSUTA (perioodil)</t>
  </si>
  <si>
    <t>ÜÜR JA KÕRVALTEENUSTE TASUD KOOS KÄIBEMAKSUGA (perioodil)</t>
  </si>
  <si>
    <t xml:space="preserve">*indekseeritakse vastavalt eritingimuste punktile 6.6 ning tüüptingimuste punktidele 3.14 ja 3.16: Uus üüri summa kuus saadakse nii, et olemasolev üüri summa kuus korrutatakse läbi 31.12 seisuga lõppeva aastase perioodi kohta avaldatud THI protsentuaalse muutusega või kui 31.12 THI aastane muutus on suurem kui 3% (nt 3,2%), siis korrutatakse läbi indekseerimise piirmääraga 3%.  
Indekseerimise arvutuse näide uue üüri summa leidmiseks: olemasolev üür kuus 150 eurot, 31.12 THI aastane muutus 3,2% (piirmäär 3%). Olemasolev üüri summa 150 eurot * 3% = uus üüri summa kuus 154,5 eurot. </t>
  </si>
  <si>
    <t>Üürileandja:</t>
  </si>
  <si>
    <t>Üürnik:</t>
  </si>
  <si>
    <t>(allkirjastatud digitaalselt)</t>
  </si>
  <si>
    <t>Üüripind</t>
  </si>
  <si>
    <t xml:space="preserve">Kapitalikomponendi annuiteetmaksegraafik - </t>
  </si>
  <si>
    <t>üürnik 1</t>
  </si>
  <si>
    <t>üürnik 2</t>
  </si>
  <si>
    <t>Maksete algus</t>
  </si>
  <si>
    <t>üürnik 3</t>
  </si>
  <si>
    <t>Maksete arv</t>
  </si>
  <si>
    <t>kuud</t>
  </si>
  <si>
    <t>üürnik 4</t>
  </si>
  <si>
    <t>EUR (km-ta)</t>
  </si>
  <si>
    <t>üürnik 5</t>
  </si>
  <si>
    <t>Kokku:</t>
  </si>
  <si>
    <t>Üürniku osakaal</t>
  </si>
  <si>
    <t>Kapitali algväärtus</t>
  </si>
  <si>
    <t>Kapitali lõppväärtus</t>
  </si>
  <si>
    <t>Kuupäev</t>
  </si>
  <si>
    <t>Jrk nr</t>
  </si>
  <si>
    <t>Algjääk</t>
  </si>
  <si>
    <t>Intress</t>
  </si>
  <si>
    <t>Põhiosa</t>
  </si>
  <si>
    <t>Kap.komponent</t>
  </si>
  <si>
    <t>Lõppjääk</t>
  </si>
  <si>
    <t>-</t>
  </si>
  <si>
    <t>Sissevool</t>
  </si>
  <si>
    <t>Sadama tn 21, Haapsalu linn, Haapsalu linn</t>
  </si>
  <si>
    <t>Kapitali tulumäär 2026 II pa</t>
  </si>
  <si>
    <t>Toetused (CO2, Moderniseerimisfond)</t>
  </si>
  <si>
    <t>Prokuratuur</t>
  </si>
  <si>
    <t>Kinnistu jääkmaksumus</t>
  </si>
  <si>
    <t>Kapitalikomponent (bilansiline)</t>
  </si>
  <si>
    <t>Ei indekseerita</t>
  </si>
  <si>
    <t xml:space="preserve"> Indekseeritakse* esimest korda selle aasta 1. jaanuaril, mis saabub pärast üüripinna üleandmisele järgnevat kalendriaastat, 31.dets THI, max 3% aastas</t>
  </si>
  <si>
    <t>**Toodud esialgsed prognoossummad. Enne valduse üleandmist täpsustatakse summad hanke tulemuste ja investeeringu lõpliku maksumuse alusel.</t>
  </si>
  <si>
    <t>***Toodud esialgsed prognoossummad. Summad täpsustatakse hanke tulemuste ja täpsustatud prognoosi alusel. Kõrvalteenuste eest tasumine tegelike kulude alusel.</t>
  </si>
  <si>
    <t>üürilepingule nr KPJ-4/2026-70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</si>
</sst>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64" formatCode="#,##0.0"/>
    <numFmt numFmtId="165" formatCode="0.0"/>
    <numFmt numFmtId="166" formatCode="0.000%"/>
    <numFmt numFmtId="167" formatCode="d&quot;.&quot;mm&quot;.&quot;yyyy"/>
    <numFmt numFmtId="168" formatCode="#,##0.00&quot; &quot;;[Red]&quot;-&quot;#,##0.00&quot; &quot;"/>
    <numFmt numFmtId="169" formatCode="0.0%"/>
    <numFmt numFmtId="170" formatCode="#,###"/>
    <numFmt numFmtId="171" formatCode="#,##0&quot; kuud&quot;"/>
  </numFmts>
  <fonts count="38" x14ac:knownFonts="1">
    <font>
      <sz val="11"/>
      <color theme="1"/>
      <name val="Calibri"/>
      <family val="2"/>
      <charset val="186"/>
      <scheme val="minor"/>
    </font>
    <font>
      <sz val="11"/>
      <color indexed="8"/>
      <name val="Times New Roman"/>
      <family val="1"/>
    </font>
    <font>
      <b/>
      <sz val="11"/>
      <name val="Times New Roman"/>
      <family val="1"/>
    </font>
    <font>
      <b/>
      <vertAlign val="superscript"/>
      <sz val="11"/>
      <color indexed="8"/>
      <name val="Times New Roman"/>
      <family val="1"/>
    </font>
    <font>
      <sz val="11"/>
      <name val="Calibri"/>
      <family val="2"/>
    </font>
    <font>
      <sz val="11"/>
      <color theme="1"/>
      <name val="Calibri"/>
      <family val="2"/>
      <charset val="186"/>
      <scheme val="minor"/>
    </font>
    <font>
      <sz val="11"/>
      <color rgb="FF000000"/>
      <name val="Calibri"/>
      <family val="2"/>
    </font>
    <font>
      <b/>
      <sz val="11"/>
      <color theme="1"/>
      <name val="Calibri"/>
      <family val="2"/>
      <charset val="186"/>
      <scheme val="minor"/>
    </font>
    <font>
      <sz val="11"/>
      <color theme="1"/>
      <name val="Times New Roman"/>
      <family val="1"/>
    </font>
    <font>
      <sz val="12"/>
      <color theme="1"/>
      <name val="Times New Roman"/>
      <family val="1"/>
    </font>
    <font>
      <b/>
      <sz val="11"/>
      <color theme="1"/>
      <name val="Times New Roman"/>
      <family val="1"/>
    </font>
    <font>
      <b/>
      <sz val="11"/>
      <color rgb="FFFF0000"/>
      <name val="Times New Roman"/>
      <family val="1"/>
    </font>
    <font>
      <i/>
      <sz val="11"/>
      <color theme="1"/>
      <name val="Times New Roman"/>
      <family val="1"/>
    </font>
    <font>
      <sz val="10"/>
      <color theme="1"/>
      <name val="Times New Roman"/>
      <family val="1"/>
    </font>
    <font>
      <b/>
      <sz val="11"/>
      <color rgb="FF000000"/>
      <name val="Calibri"/>
      <family val="2"/>
    </font>
    <font>
      <b/>
      <sz val="16"/>
      <color rgb="FF000000"/>
      <name val="Calibri"/>
      <family val="2"/>
    </font>
    <font>
      <sz val="11"/>
      <color rgb="FFFF0000"/>
      <name val="Calibri"/>
      <family val="2"/>
    </font>
    <font>
      <sz val="11"/>
      <color rgb="FF1F497D"/>
      <name val="Calibri"/>
      <family val="2"/>
    </font>
    <font>
      <b/>
      <i/>
      <sz val="11"/>
      <color rgb="FF000000"/>
      <name val="Calibri"/>
      <family val="2"/>
    </font>
    <font>
      <i/>
      <sz val="9"/>
      <color rgb="FF000000"/>
      <name val="Calibri"/>
      <family val="2"/>
    </font>
    <font>
      <sz val="11"/>
      <color theme="1"/>
      <name val="Calibri"/>
      <family val="2"/>
      <scheme val="minor"/>
    </font>
    <font>
      <i/>
      <sz val="12"/>
      <color theme="1"/>
      <name val="Times New Roman"/>
      <family val="1"/>
      <charset val="186"/>
    </font>
    <font>
      <sz val="11"/>
      <color theme="0" tint="-0.499984740745262"/>
      <name val="Times New Roman"/>
      <family val="1"/>
    </font>
    <font>
      <b/>
      <sz val="11"/>
      <color theme="0" tint="-0.499984740745262"/>
      <name val="Times New Roman"/>
      <family val="1"/>
    </font>
    <font>
      <b/>
      <sz val="14"/>
      <color rgb="FF000000"/>
      <name val="Calibri"/>
      <family val="2"/>
    </font>
    <font>
      <b/>
      <sz val="14"/>
      <color rgb="FF000000"/>
      <name val="Calibri"/>
      <family val="2"/>
      <charset val="186"/>
    </font>
    <font>
      <b/>
      <sz val="14"/>
      <color theme="1"/>
      <name val="Times New Roman"/>
      <family val="1"/>
      <charset val="186"/>
    </font>
    <font>
      <i/>
      <sz val="10"/>
      <color theme="1"/>
      <name val="Times New Roman"/>
      <family val="1"/>
      <charset val="186"/>
    </font>
    <font>
      <b/>
      <sz val="11"/>
      <color theme="1"/>
      <name val="Times New Roman"/>
      <family val="1"/>
      <charset val="186"/>
    </font>
    <font>
      <sz val="11"/>
      <color theme="0" tint="-0.499984740745262"/>
      <name val="Calibri"/>
      <family val="2"/>
    </font>
    <font>
      <b/>
      <sz val="11"/>
      <color theme="0" tint="-0.499984740745262"/>
      <name val="Calibri"/>
      <family val="2"/>
    </font>
    <font>
      <sz val="11"/>
      <color theme="0" tint="-0.499984740745262"/>
      <name val="Calibri"/>
      <family val="2"/>
      <charset val="186"/>
      <scheme val="minor"/>
    </font>
    <font>
      <sz val="10"/>
      <color theme="0" tint="-0.499984740745262"/>
      <name val="Arial"/>
      <family val="2"/>
    </font>
    <font>
      <b/>
      <i/>
      <sz val="11"/>
      <color theme="0" tint="-0.499984740745262"/>
      <name val="Calibri"/>
      <family val="2"/>
    </font>
    <font>
      <i/>
      <sz val="9"/>
      <color theme="0" tint="-0.499984740745262"/>
      <name val="Calibri"/>
      <family val="2"/>
    </font>
    <font>
      <b/>
      <sz val="16"/>
      <color rgb="FFFF0000"/>
      <name val="Calibri"/>
      <family val="2"/>
    </font>
    <font>
      <sz val="11"/>
      <name val="Calibri"/>
      <family val="2"/>
      <scheme val="minor"/>
    </font>
    <font>
      <sz val="11"/>
      <color theme="1"/>
      <name val="Times New Roman"/>
      <family val="1"/>
      <charset val="186"/>
    </font>
  </fonts>
  <fills count="8">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0"/>
        <bgColor rgb="FFFFFFFF"/>
      </patternFill>
    </fill>
    <fill>
      <patternFill patternType="solid">
        <fgColor theme="0"/>
        <bgColor rgb="FFF2F2F2"/>
      </patternFill>
    </fill>
    <fill>
      <patternFill patternType="solid">
        <fgColor theme="7" tint="0.79998168889431442"/>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top/>
      <bottom style="medium">
        <color rgb="FF000000"/>
      </bottom>
      <diagonal/>
    </border>
    <border>
      <left style="thin">
        <color indexed="64"/>
      </left>
      <right style="thin">
        <color indexed="64"/>
      </right>
      <top style="thin">
        <color indexed="64"/>
      </top>
      <bottom/>
      <diagonal/>
    </border>
  </borders>
  <cellStyleXfs count="6">
    <xf numFmtId="0" fontId="0" fillId="0" borderId="0"/>
    <xf numFmtId="0" fontId="6" fillId="0" borderId="0"/>
    <xf numFmtId="9" fontId="5" fillId="0" borderId="0" applyFont="0" applyFill="0" applyBorder="0" applyAlignment="0" applyProtection="0"/>
    <xf numFmtId="0" fontId="6" fillId="0" borderId="0"/>
    <xf numFmtId="0" fontId="5" fillId="0" borderId="0"/>
    <xf numFmtId="0" fontId="5" fillId="0" borderId="0"/>
  </cellStyleXfs>
  <cellXfs count="198">
    <xf numFmtId="0" fontId="0" fillId="0" borderId="0" xfId="0"/>
    <xf numFmtId="0" fontId="8" fillId="0" borderId="0" xfId="0" applyFont="1"/>
    <xf numFmtId="0" fontId="9" fillId="0" borderId="0" xfId="0" applyFont="1"/>
    <xf numFmtId="0" fontId="8" fillId="0" borderId="0" xfId="0" applyFont="1" applyAlignment="1">
      <alignment horizontal="right"/>
    </xf>
    <xf numFmtId="0" fontId="2" fillId="0" borderId="1" xfId="0" applyFont="1" applyBorder="1"/>
    <xf numFmtId="0" fontId="10" fillId="0" borderId="1" xfId="0" applyFont="1" applyBorder="1" applyAlignment="1">
      <alignment horizontal="right"/>
    </xf>
    <xf numFmtId="164" fontId="2" fillId="0" borderId="1" xfId="0" applyNumberFormat="1" applyFont="1" applyBorder="1" applyAlignment="1">
      <alignment horizontal="right"/>
    </xf>
    <xf numFmtId="0" fontId="10" fillId="0" borderId="1" xfId="0" applyFont="1" applyBorder="1"/>
    <xf numFmtId="0" fontId="10" fillId="0" borderId="0" xfId="0" applyFont="1"/>
    <xf numFmtId="0" fontId="10" fillId="2" borderId="2" xfId="0" applyFont="1" applyFill="1" applyBorder="1" applyAlignment="1">
      <alignment horizontal="left"/>
    </xf>
    <xf numFmtId="0" fontId="10" fillId="2" borderId="3" xfId="0" applyFont="1" applyFill="1" applyBorder="1" applyAlignment="1">
      <alignment horizontal="center"/>
    </xf>
    <xf numFmtId="0" fontId="10" fillId="2" borderId="4" xfId="0" applyFont="1" applyFill="1" applyBorder="1" applyAlignment="1">
      <alignment horizontal="center"/>
    </xf>
    <xf numFmtId="0" fontId="8" fillId="0" borderId="1" xfId="0" applyFont="1" applyBorder="1"/>
    <xf numFmtId="0" fontId="8" fillId="0" borderId="6" xfId="0" applyFont="1" applyBorder="1" applyAlignment="1">
      <alignment horizontal="center"/>
    </xf>
    <xf numFmtId="0" fontId="10" fillId="2" borderId="7" xfId="0" applyFont="1" applyFill="1" applyBorder="1" applyAlignment="1">
      <alignment horizontal="center"/>
    </xf>
    <xf numFmtId="0" fontId="10" fillId="2" borderId="8" xfId="0" applyFont="1" applyFill="1" applyBorder="1"/>
    <xf numFmtId="4" fontId="2" fillId="2" borderId="7" xfId="0" applyNumberFormat="1" applyFont="1" applyFill="1" applyBorder="1" applyAlignment="1">
      <alignment horizontal="right"/>
    </xf>
    <xf numFmtId="0" fontId="8" fillId="2" borderId="5" xfId="0" applyFont="1" applyFill="1" applyBorder="1"/>
    <xf numFmtId="0" fontId="10" fillId="3" borderId="9" xfId="0" applyFont="1" applyFill="1" applyBorder="1" applyAlignment="1">
      <alignment horizontal="center"/>
    </xf>
    <xf numFmtId="0" fontId="10" fillId="3" borderId="0" xfId="0" applyFont="1" applyFill="1"/>
    <xf numFmtId="4" fontId="11" fillId="3" borderId="9" xfId="0" applyNumberFormat="1" applyFont="1" applyFill="1" applyBorder="1" applyAlignment="1">
      <alignment horizontal="right"/>
    </xf>
    <xf numFmtId="0" fontId="8" fillId="3" borderId="10" xfId="0" applyFont="1" applyFill="1" applyBorder="1"/>
    <xf numFmtId="0" fontId="10" fillId="2" borderId="7" xfId="0" applyFont="1" applyFill="1" applyBorder="1" applyAlignment="1">
      <alignment horizontal="left"/>
    </xf>
    <xf numFmtId="4" fontId="10" fillId="2" borderId="6" xfId="0" applyNumberFormat="1" applyFont="1" applyFill="1" applyBorder="1" applyAlignment="1">
      <alignment horizontal="center"/>
    </xf>
    <xf numFmtId="0" fontId="10" fillId="2" borderId="5" xfId="0" applyFont="1" applyFill="1" applyBorder="1" applyAlignment="1">
      <alignment horizontal="center"/>
    </xf>
    <xf numFmtId="0" fontId="10" fillId="4" borderId="11" xfId="0" applyFont="1" applyFill="1" applyBorder="1" applyAlignment="1">
      <alignment horizontal="left"/>
    </xf>
    <xf numFmtId="0" fontId="10" fillId="4" borderId="12" xfId="0" applyFont="1" applyFill="1" applyBorder="1"/>
    <xf numFmtId="0" fontId="8" fillId="4" borderId="13" xfId="0" applyFont="1" applyFill="1" applyBorder="1"/>
    <xf numFmtId="0" fontId="10" fillId="0" borderId="0" xfId="0" applyFont="1" applyAlignment="1">
      <alignment horizontal="left"/>
    </xf>
    <xf numFmtId="4" fontId="10" fillId="0" borderId="9" xfId="0" applyNumberFormat="1" applyFont="1" applyBorder="1" applyAlignment="1">
      <alignment horizontal="right"/>
    </xf>
    <xf numFmtId="4" fontId="10" fillId="0" borderId="10" xfId="0" applyNumberFormat="1" applyFont="1" applyBorder="1" applyAlignment="1">
      <alignment horizontal="right"/>
    </xf>
    <xf numFmtId="4" fontId="10" fillId="0" borderId="0" xfId="0" applyNumberFormat="1" applyFont="1" applyAlignment="1">
      <alignment horizontal="right"/>
    </xf>
    <xf numFmtId="3" fontId="10" fillId="0" borderId="0" xfId="0" applyNumberFormat="1" applyFont="1" applyAlignment="1">
      <alignment horizontal="right"/>
    </xf>
    <xf numFmtId="4" fontId="10" fillId="0" borderId="0" xfId="0" applyNumberFormat="1" applyFont="1" applyAlignment="1">
      <alignment horizontal="left"/>
    </xf>
    <xf numFmtId="4" fontId="2" fillId="0" borderId="15" xfId="0" applyNumberFormat="1" applyFont="1" applyBorder="1"/>
    <xf numFmtId="3" fontId="2" fillId="0" borderId="0" xfId="0" applyNumberFormat="1" applyFont="1"/>
    <xf numFmtId="4" fontId="2" fillId="0" borderId="0" xfId="0" applyNumberFormat="1" applyFont="1"/>
    <xf numFmtId="0" fontId="8" fillId="0" borderId="16" xfId="0" applyFont="1" applyBorder="1"/>
    <xf numFmtId="0" fontId="10" fillId="2" borderId="17" xfId="0" applyFont="1" applyFill="1" applyBorder="1" applyAlignment="1">
      <alignment horizontal="center" wrapText="1"/>
    </xf>
    <xf numFmtId="4" fontId="10" fillId="2" borderId="18" xfId="0" applyNumberFormat="1" applyFont="1" applyFill="1" applyBorder="1" applyAlignment="1">
      <alignment horizontal="right"/>
    </xf>
    <xf numFmtId="4" fontId="10" fillId="4" borderId="19" xfId="0" applyNumberFormat="1" applyFont="1" applyFill="1" applyBorder="1" applyAlignment="1">
      <alignment horizontal="right"/>
    </xf>
    <xf numFmtId="0" fontId="10" fillId="2" borderId="20" xfId="0" applyFont="1" applyFill="1" applyBorder="1" applyAlignment="1">
      <alignment horizontal="center"/>
    </xf>
    <xf numFmtId="4" fontId="8" fillId="0" borderId="21" xfId="0" applyNumberFormat="1" applyFont="1" applyBorder="1" applyAlignment="1">
      <alignment wrapText="1"/>
    </xf>
    <xf numFmtId="4" fontId="10" fillId="2" borderId="5" xfId="0" applyNumberFormat="1" applyFont="1" applyFill="1" applyBorder="1" applyAlignment="1">
      <alignment horizontal="right"/>
    </xf>
    <xf numFmtId="0" fontId="8" fillId="0" borderId="7" xfId="0" applyFont="1" applyBorder="1" applyAlignment="1">
      <alignment horizontal="center"/>
    </xf>
    <xf numFmtId="0" fontId="10" fillId="2" borderId="22" xfId="0" applyFont="1" applyFill="1" applyBorder="1"/>
    <xf numFmtId="0" fontId="8" fillId="0" borderId="23" xfId="0" applyFont="1" applyBorder="1"/>
    <xf numFmtId="0" fontId="8" fillId="0" borderId="24" xfId="0" applyFont="1" applyBorder="1"/>
    <xf numFmtId="0" fontId="10" fillId="2" borderId="25" xfId="0" applyFont="1" applyFill="1" applyBorder="1" applyAlignment="1">
      <alignment horizontal="center"/>
    </xf>
    <xf numFmtId="4" fontId="10" fillId="3" borderId="5" xfId="0" applyNumberFormat="1" applyFont="1" applyFill="1" applyBorder="1" applyAlignment="1">
      <alignment horizontal="right"/>
    </xf>
    <xf numFmtId="0" fontId="10" fillId="2" borderId="26" xfId="0" applyFont="1" applyFill="1" applyBorder="1" applyAlignment="1">
      <alignment horizontal="center" wrapText="1"/>
    </xf>
    <xf numFmtId="0" fontId="12" fillId="0" borderId="0" xfId="0" applyFont="1"/>
    <xf numFmtId="4" fontId="10" fillId="3" borderId="18" xfId="0" applyNumberFormat="1" applyFont="1" applyFill="1" applyBorder="1" applyAlignment="1">
      <alignment horizontal="right"/>
    </xf>
    <xf numFmtId="9" fontId="8" fillId="0" borderId="0" xfId="2" applyFont="1"/>
    <xf numFmtId="1" fontId="8" fillId="0" borderId="0" xfId="0" applyNumberFormat="1" applyFont="1"/>
    <xf numFmtId="0" fontId="13" fillId="0" borderId="0" xfId="0" applyFont="1" applyAlignment="1">
      <alignment vertical="center"/>
    </xf>
    <xf numFmtId="0" fontId="8" fillId="0" borderId="0" xfId="0" applyFont="1" applyAlignment="1">
      <alignment horizontal="center"/>
    </xf>
    <xf numFmtId="165" fontId="8" fillId="0" borderId="0" xfId="0" applyNumberFormat="1" applyFont="1"/>
    <xf numFmtId="165" fontId="10" fillId="0" borderId="0" xfId="0" applyNumberFormat="1" applyFont="1"/>
    <xf numFmtId="0" fontId="11" fillId="0" borderId="0" xfId="0" applyFont="1" applyAlignment="1">
      <alignment horizontal="right"/>
    </xf>
    <xf numFmtId="0" fontId="11" fillId="0" borderId="0" xfId="0" applyFont="1"/>
    <xf numFmtId="0" fontId="8" fillId="3" borderId="16" xfId="0" applyFont="1" applyFill="1" applyBorder="1"/>
    <xf numFmtId="0" fontId="8" fillId="3" borderId="8" xfId="0" applyFont="1" applyFill="1" applyBorder="1"/>
    <xf numFmtId="3" fontId="8" fillId="0" borderId="0" xfId="0" applyNumberFormat="1" applyFont="1"/>
    <xf numFmtId="2" fontId="8" fillId="0" borderId="0" xfId="0" applyNumberFormat="1" applyFont="1"/>
    <xf numFmtId="0" fontId="6" fillId="3" borderId="0" xfId="1" applyFill="1"/>
    <xf numFmtId="0" fontId="14" fillId="5" borderId="0" xfId="1" applyFont="1" applyFill="1" applyAlignment="1">
      <alignment horizontal="right"/>
    </xf>
    <xf numFmtId="0" fontId="4" fillId="5" borderId="0" xfId="1" applyFont="1" applyFill="1"/>
    <xf numFmtId="0" fontId="4" fillId="5" borderId="0" xfId="1" applyFont="1" applyFill="1" applyAlignment="1">
      <alignment horizontal="right"/>
    </xf>
    <xf numFmtId="0" fontId="15" fillId="5" borderId="0" xfId="1" applyFont="1" applyFill="1"/>
    <xf numFmtId="0" fontId="16" fillId="5" borderId="0" xfId="1" applyFont="1" applyFill="1"/>
    <xf numFmtId="4" fontId="6" fillId="5" borderId="0" xfId="1" applyNumberFormat="1" applyFill="1"/>
    <xf numFmtId="0" fontId="6" fillId="5" borderId="0" xfId="1" applyFill="1"/>
    <xf numFmtId="0" fontId="0" fillId="3" borderId="0" xfId="0" applyFill="1"/>
    <xf numFmtId="0" fontId="6" fillId="6" borderId="0" xfId="1" applyFill="1"/>
    <xf numFmtId="0" fontId="17" fillId="3" borderId="0" xfId="1" applyFont="1" applyFill="1"/>
    <xf numFmtId="166" fontId="6" fillId="6" borderId="0" xfId="1" applyNumberFormat="1" applyFill="1"/>
    <xf numFmtId="0" fontId="18" fillId="5" borderId="38" xfId="1" applyFont="1" applyFill="1" applyBorder="1" applyAlignment="1">
      <alignment horizontal="right"/>
    </xf>
    <xf numFmtId="167" fontId="19" fillId="5" borderId="0" xfId="1" applyNumberFormat="1" applyFont="1" applyFill="1"/>
    <xf numFmtId="168" fontId="6" fillId="5" borderId="0" xfId="1" applyNumberFormat="1" applyFill="1"/>
    <xf numFmtId="0" fontId="7" fillId="3" borderId="0" xfId="0" applyFont="1" applyFill="1" applyProtection="1">
      <protection hidden="1"/>
    </xf>
    <xf numFmtId="164" fontId="0" fillId="3" borderId="0" xfId="0" applyNumberFormat="1" applyFill="1" applyProtection="1">
      <protection hidden="1"/>
    </xf>
    <xf numFmtId="164" fontId="7" fillId="3" borderId="0" xfId="0" applyNumberFormat="1" applyFont="1" applyFill="1" applyProtection="1">
      <protection hidden="1"/>
    </xf>
    <xf numFmtId="0" fontId="20" fillId="7" borderId="0" xfId="0" applyFont="1" applyFill="1" applyProtection="1">
      <protection hidden="1"/>
    </xf>
    <xf numFmtId="0" fontId="0" fillId="7" borderId="0" xfId="0" applyFill="1"/>
    <xf numFmtId="0" fontId="20" fillId="7" borderId="0" xfId="0" applyFont="1" applyFill="1" applyProtection="1">
      <protection locked="0" hidden="1"/>
    </xf>
    <xf numFmtId="164" fontId="20" fillId="7" borderId="0" xfId="0" applyNumberFormat="1" applyFont="1" applyFill="1" applyProtection="1">
      <protection hidden="1"/>
    </xf>
    <xf numFmtId="169" fontId="5" fillId="7" borderId="0" xfId="2" applyNumberFormat="1" applyFont="1" applyFill="1"/>
    <xf numFmtId="0" fontId="7" fillId="7" borderId="0" xfId="0" applyFont="1" applyFill="1" applyProtection="1">
      <protection hidden="1"/>
    </xf>
    <xf numFmtId="164" fontId="7" fillId="7" borderId="0" xfId="0" applyNumberFormat="1" applyFont="1" applyFill="1" applyProtection="1">
      <protection hidden="1"/>
    </xf>
    <xf numFmtId="168" fontId="0" fillId="3" borderId="0" xfId="0" applyNumberFormat="1" applyFill="1"/>
    <xf numFmtId="2" fontId="0" fillId="3" borderId="0" xfId="0" applyNumberFormat="1" applyFill="1"/>
    <xf numFmtId="4" fontId="0" fillId="3" borderId="0" xfId="0" applyNumberFormat="1" applyFill="1"/>
    <xf numFmtId="4" fontId="8" fillId="0" borderId="9" xfId="0" applyNumberFormat="1" applyFont="1" applyBorder="1" applyAlignment="1">
      <alignment horizontal="right"/>
    </xf>
    <xf numFmtId="4" fontId="8" fillId="0" borderId="6" xfId="0" applyNumberFormat="1" applyFont="1" applyBorder="1" applyAlignment="1">
      <alignment horizontal="right" wrapText="1"/>
    </xf>
    <xf numFmtId="0" fontId="21" fillId="0" borderId="0" xfId="0" applyFont="1"/>
    <xf numFmtId="4" fontId="8" fillId="0" borderId="6" xfId="0" applyNumberFormat="1" applyFont="1" applyBorder="1" applyAlignment="1">
      <alignment vertical="center" wrapText="1"/>
    </xf>
    <xf numFmtId="4" fontId="22" fillId="3" borderId="21" xfId="0" applyNumberFormat="1" applyFont="1" applyFill="1" applyBorder="1" applyAlignment="1">
      <alignment vertical="center" wrapText="1"/>
    </xf>
    <xf numFmtId="4" fontId="23" fillId="4" borderId="14" xfId="0" applyNumberFormat="1" applyFont="1" applyFill="1" applyBorder="1" applyAlignment="1">
      <alignment horizontal="right"/>
    </xf>
    <xf numFmtId="4" fontId="23" fillId="4" borderId="15" xfId="0" applyNumberFormat="1" applyFont="1" applyFill="1" applyBorder="1" applyAlignment="1">
      <alignment horizontal="right"/>
    </xf>
    <xf numFmtId="3" fontId="2" fillId="0" borderId="1" xfId="0" applyNumberFormat="1" applyFont="1" applyBorder="1" applyAlignment="1">
      <alignment horizontal="right"/>
    </xf>
    <xf numFmtId="170" fontId="6" fillId="3" borderId="0" xfId="1" applyNumberFormat="1" applyFill="1"/>
    <xf numFmtId="0" fontId="24" fillId="5" borderId="0" xfId="1" applyFont="1" applyFill="1"/>
    <xf numFmtId="4" fontId="25" fillId="5" borderId="0" xfId="1" applyNumberFormat="1" applyFont="1" applyFill="1"/>
    <xf numFmtId="0" fontId="28" fillId="0" borderId="0" xfId="0" applyFont="1" applyAlignment="1">
      <alignment horizontal="right"/>
    </xf>
    <xf numFmtId="4" fontId="22" fillId="3" borderId="6" xfId="0" applyNumberFormat="1" applyFont="1" applyFill="1" applyBorder="1" applyAlignment="1">
      <alignment horizontal="right" wrapText="1"/>
    </xf>
    <xf numFmtId="4" fontId="8" fillId="0" borderId="33" xfId="0" applyNumberFormat="1" applyFont="1" applyBorder="1" applyAlignment="1">
      <alignment horizontal="center" vertical="center" wrapText="1"/>
    </xf>
    <xf numFmtId="0" fontId="9" fillId="0" borderId="0" xfId="0" applyFont="1" applyAlignment="1">
      <alignment horizontal="left" wrapText="1"/>
    </xf>
    <xf numFmtId="171" fontId="10" fillId="0" borderId="9" xfId="0" applyNumberFormat="1" applyFont="1" applyBorder="1"/>
    <xf numFmtId="171" fontId="10" fillId="0" borderId="14" xfId="0" applyNumberFormat="1" applyFont="1" applyBorder="1"/>
    <xf numFmtId="10" fontId="8" fillId="0" borderId="0" xfId="2" applyNumberFormat="1" applyFont="1"/>
    <xf numFmtId="0" fontId="8" fillId="0" borderId="8" xfId="0" applyFont="1" applyBorder="1"/>
    <xf numFmtId="0" fontId="8" fillId="0" borderId="28" xfId="0" applyFont="1" applyBorder="1"/>
    <xf numFmtId="0" fontId="8" fillId="0" borderId="33" xfId="0" applyFont="1" applyBorder="1" applyAlignment="1">
      <alignment horizontal="center"/>
    </xf>
    <xf numFmtId="0" fontId="8" fillId="0" borderId="39" xfId="0" applyFont="1" applyBorder="1"/>
    <xf numFmtId="0" fontId="8" fillId="0" borderId="1" xfId="0" applyFont="1" applyBorder="1" applyAlignment="1">
      <alignment horizontal="right"/>
    </xf>
    <xf numFmtId="4" fontId="22" fillId="3" borderId="33" xfId="0" applyNumberFormat="1" applyFont="1" applyFill="1" applyBorder="1" applyAlignment="1">
      <alignment horizontal="right" wrapText="1"/>
    </xf>
    <xf numFmtId="9" fontId="2" fillId="0" borderId="0" xfId="0" applyNumberFormat="1" applyFont="1" applyAlignment="1">
      <alignment horizontal="left"/>
    </xf>
    <xf numFmtId="0" fontId="29" fillId="3" borderId="0" xfId="3" applyFont="1" applyFill="1"/>
    <xf numFmtId="0" fontId="30" fillId="5" borderId="0" xfId="3" applyFont="1" applyFill="1" applyAlignment="1">
      <alignment horizontal="right"/>
    </xf>
    <xf numFmtId="0" fontId="29" fillId="5" borderId="0" xfId="3" applyFont="1" applyFill="1"/>
    <xf numFmtId="0" fontId="29" fillId="5" borderId="0" xfId="3" applyFont="1" applyFill="1" applyAlignment="1">
      <alignment horizontal="right"/>
    </xf>
    <xf numFmtId="4" fontId="29" fillId="5" borderId="0" xfId="3" applyNumberFormat="1" applyFont="1" applyFill="1"/>
    <xf numFmtId="0" fontId="29" fillId="6" borderId="27" xfId="3" applyFont="1" applyFill="1" applyBorder="1"/>
    <xf numFmtId="0" fontId="29" fillId="5" borderId="28" xfId="3" applyFont="1" applyFill="1" applyBorder="1"/>
    <xf numFmtId="0" fontId="31" fillId="3" borderId="28" xfId="4" applyFont="1" applyFill="1" applyBorder="1"/>
    <xf numFmtId="167" fontId="29" fillId="0" borderId="28" xfId="3" applyNumberFormat="1" applyFont="1" applyBorder="1"/>
    <xf numFmtId="0" fontId="29" fillId="6" borderId="29" xfId="3" applyFont="1" applyFill="1" applyBorder="1"/>
    <xf numFmtId="0" fontId="29" fillId="6" borderId="30" xfId="3" applyFont="1" applyFill="1" applyBorder="1"/>
    <xf numFmtId="0" fontId="31" fillId="3" borderId="0" xfId="4" applyFont="1" applyFill="1"/>
    <xf numFmtId="0" fontId="29" fillId="6" borderId="0" xfId="3" applyFont="1" applyFill="1"/>
    <xf numFmtId="0" fontId="29" fillId="6" borderId="31" xfId="3" applyFont="1" applyFill="1" applyBorder="1"/>
    <xf numFmtId="167" fontId="31" fillId="3" borderId="0" xfId="4" applyNumberFormat="1" applyFont="1" applyFill="1"/>
    <xf numFmtId="3" fontId="29" fillId="6" borderId="0" xfId="3" applyNumberFormat="1" applyFont="1" applyFill="1"/>
    <xf numFmtId="170" fontId="32" fillId="3" borderId="0" xfId="5" applyNumberFormat="1" applyFont="1" applyFill="1" applyAlignment="1">
      <alignment vertical="center"/>
    </xf>
    <xf numFmtId="0" fontId="29" fillId="6" borderId="24" xfId="3" applyFont="1" applyFill="1" applyBorder="1"/>
    <xf numFmtId="0" fontId="29" fillId="5" borderId="32" xfId="3" applyFont="1" applyFill="1" applyBorder="1"/>
    <xf numFmtId="0" fontId="31" fillId="3" borderId="32" xfId="4" applyFont="1" applyFill="1" applyBorder="1"/>
    <xf numFmtId="169" fontId="29" fillId="3" borderId="32" xfId="3" applyNumberFormat="1" applyFont="1" applyFill="1" applyBorder="1"/>
    <xf numFmtId="0" fontId="29" fillId="6" borderId="26" xfId="3" applyFont="1" applyFill="1" applyBorder="1"/>
    <xf numFmtId="166" fontId="29" fillId="6" borderId="0" xfId="3" applyNumberFormat="1" applyFont="1" applyFill="1"/>
    <xf numFmtId="0" fontId="33" fillId="5" borderId="38" xfId="3" applyFont="1" applyFill="1" applyBorder="1" applyAlignment="1">
      <alignment horizontal="right"/>
    </xf>
    <xf numFmtId="167" fontId="34" fillId="5" borderId="0" xfId="1" applyNumberFormat="1" applyFont="1" applyFill="1"/>
    <xf numFmtId="0" fontId="29" fillId="5" borderId="0" xfId="1" applyFont="1" applyFill="1"/>
    <xf numFmtId="4" fontId="29" fillId="5" borderId="0" xfId="1" applyNumberFormat="1" applyFont="1" applyFill="1"/>
    <xf numFmtId="168" fontId="29" fillId="5" borderId="0" xfId="1" applyNumberFormat="1" applyFont="1" applyFill="1"/>
    <xf numFmtId="10" fontId="29" fillId="6" borderId="0" xfId="2" applyNumberFormat="1" applyFont="1" applyFill="1"/>
    <xf numFmtId="3" fontId="29" fillId="6" borderId="0" xfId="3" applyNumberFormat="1" applyFont="1" applyFill="1" applyAlignment="1">
      <alignment horizontal="right"/>
    </xf>
    <xf numFmtId="0" fontId="35" fillId="5" borderId="0" xfId="3" applyFont="1" applyFill="1"/>
    <xf numFmtId="0" fontId="16" fillId="6" borderId="0" xfId="3" applyFont="1" applyFill="1"/>
    <xf numFmtId="4" fontId="4" fillId="6" borderId="0" xfId="3" applyNumberFormat="1" applyFont="1" applyFill="1" applyAlignment="1">
      <alignment horizontal="right"/>
    </xf>
    <xf numFmtId="4" fontId="8" fillId="0" borderId="0" xfId="0" applyNumberFormat="1" applyFont="1"/>
    <xf numFmtId="0" fontId="4" fillId="6" borderId="27" xfId="1" applyFont="1" applyFill="1" applyBorder="1"/>
    <xf numFmtId="0" fontId="4" fillId="5" borderId="28" xfId="1" applyFont="1" applyFill="1" applyBorder="1"/>
    <xf numFmtId="0" fontId="36" fillId="3" borderId="28" xfId="0" applyFont="1" applyFill="1" applyBorder="1"/>
    <xf numFmtId="167" fontId="4" fillId="6" borderId="28" xfId="1" applyNumberFormat="1" applyFont="1" applyFill="1" applyBorder="1"/>
    <xf numFmtId="0" fontId="4" fillId="6" borderId="29" xfId="1" applyFont="1" applyFill="1" applyBorder="1"/>
    <xf numFmtId="0" fontId="4" fillId="6" borderId="30" xfId="1" applyFont="1" applyFill="1" applyBorder="1"/>
    <xf numFmtId="0" fontId="36" fillId="3" borderId="0" xfId="0" applyFont="1" applyFill="1"/>
    <xf numFmtId="0" fontId="4" fillId="6" borderId="0" xfId="1" applyFont="1" applyFill="1"/>
    <xf numFmtId="0" fontId="4" fillId="6" borderId="31" xfId="1" applyFont="1" applyFill="1" applyBorder="1"/>
    <xf numFmtId="167" fontId="36" fillId="3" borderId="0" xfId="0" applyNumberFormat="1" applyFont="1" applyFill="1"/>
    <xf numFmtId="3" fontId="4" fillId="6" borderId="0" xfId="1" applyNumberFormat="1" applyFont="1" applyFill="1"/>
    <xf numFmtId="0" fontId="4" fillId="6" borderId="30" xfId="3" applyFont="1" applyFill="1" applyBorder="1"/>
    <xf numFmtId="0" fontId="4" fillId="5" borderId="0" xfId="3" applyFont="1" applyFill="1"/>
    <xf numFmtId="10" fontId="4" fillId="6" borderId="0" xfId="2" applyNumberFormat="1" applyFont="1" applyFill="1"/>
    <xf numFmtId="4" fontId="4" fillId="6" borderId="0" xfId="2" applyNumberFormat="1" applyFont="1" applyFill="1"/>
    <xf numFmtId="0" fontId="4" fillId="6" borderId="24" xfId="1" applyFont="1" applyFill="1" applyBorder="1"/>
    <xf numFmtId="0" fontId="4" fillId="5" borderId="32" xfId="1" applyFont="1" applyFill="1" applyBorder="1"/>
    <xf numFmtId="0" fontId="36" fillId="3" borderId="32" xfId="0" applyFont="1" applyFill="1" applyBorder="1"/>
    <xf numFmtId="169" fontId="4" fillId="6" borderId="32" xfId="1" applyNumberFormat="1" applyFont="1" applyFill="1" applyBorder="1"/>
    <xf numFmtId="0" fontId="4" fillId="6" borderId="26" xfId="1" applyFont="1" applyFill="1" applyBorder="1"/>
    <xf numFmtId="0" fontId="0" fillId="3" borderId="0" xfId="0" applyFill="1" applyProtection="1">
      <protection locked="0" hidden="1"/>
    </xf>
    <xf numFmtId="10" fontId="4" fillId="6" borderId="0" xfId="2" applyNumberFormat="1" applyFont="1" applyFill="1" applyBorder="1"/>
    <xf numFmtId="4" fontId="4" fillId="6" borderId="0" xfId="1" applyNumberFormat="1" applyFont="1" applyFill="1"/>
    <xf numFmtId="4" fontId="8" fillId="0" borderId="0" xfId="0" applyNumberFormat="1" applyFont="1" applyAlignment="1">
      <alignment horizontal="right"/>
    </xf>
    <xf numFmtId="0" fontId="26" fillId="0" borderId="0" xfId="0" applyFont="1" applyAlignment="1">
      <alignment horizontal="center" wrapText="1"/>
    </xf>
    <xf numFmtId="0" fontId="8" fillId="0" borderId="1" xfId="0" applyFont="1" applyBorder="1"/>
    <xf numFmtId="0" fontId="8" fillId="0" borderId="16" xfId="0" applyFont="1" applyBorder="1"/>
    <xf numFmtId="4" fontId="1" fillId="0" borderId="33" xfId="0" applyNumberFormat="1" applyFont="1" applyBorder="1" applyAlignment="1">
      <alignment horizontal="center" vertical="center" wrapText="1"/>
    </xf>
    <xf numFmtId="4" fontId="1" fillId="0" borderId="35" xfId="0" applyNumberFormat="1" applyFont="1" applyBorder="1" applyAlignment="1">
      <alignment horizontal="center" vertical="center" wrapText="1"/>
    </xf>
    <xf numFmtId="4" fontId="1" fillId="0" borderId="34" xfId="0" applyNumberFormat="1" applyFont="1" applyBorder="1" applyAlignment="1">
      <alignment horizontal="center" vertical="center" wrapText="1"/>
    </xf>
    <xf numFmtId="0" fontId="8" fillId="0" borderId="8" xfId="0" applyFont="1" applyBorder="1"/>
    <xf numFmtId="0" fontId="37" fillId="0" borderId="33" xfId="0" applyFont="1" applyBorder="1" applyAlignment="1">
      <alignment horizontal="center" vertical="center" wrapText="1"/>
    </xf>
    <xf numFmtId="0" fontId="37" fillId="0" borderId="35" xfId="0" applyFont="1" applyBorder="1" applyAlignment="1">
      <alignment horizontal="center" vertical="center" wrapText="1"/>
    </xf>
    <xf numFmtId="0" fontId="37" fillId="0" borderId="34" xfId="0" applyFont="1" applyBorder="1" applyAlignment="1">
      <alignment horizontal="center" vertical="center" wrapText="1"/>
    </xf>
    <xf numFmtId="0" fontId="37" fillId="0" borderId="36" xfId="0" applyFont="1" applyBorder="1" applyAlignment="1">
      <alignment horizontal="center" vertical="center" wrapText="1"/>
    </xf>
    <xf numFmtId="0" fontId="37" fillId="0" borderId="37" xfId="0" applyFont="1" applyBorder="1" applyAlignment="1">
      <alignment horizontal="center" vertical="center" wrapText="1"/>
    </xf>
    <xf numFmtId="0" fontId="37" fillId="0" borderId="25" xfId="0" applyFont="1" applyBorder="1" applyAlignment="1">
      <alignment horizontal="center" vertical="center" wrapText="1"/>
    </xf>
    <xf numFmtId="0" fontId="27" fillId="0" borderId="0" xfId="0" applyFont="1" applyAlignment="1">
      <alignment vertical="center" wrapText="1"/>
    </xf>
    <xf numFmtId="0" fontId="10" fillId="0" borderId="0" xfId="0" applyFont="1" applyAlignment="1">
      <alignment horizontal="left" wrapText="1"/>
    </xf>
    <xf numFmtId="0" fontId="9" fillId="0" borderId="0" xfId="0" applyFont="1" applyAlignment="1">
      <alignment horizontal="left" wrapText="1"/>
    </xf>
    <xf numFmtId="4" fontId="8" fillId="0" borderId="33" xfId="0" applyNumberFormat="1" applyFont="1" applyBorder="1" applyAlignment="1">
      <alignment horizontal="center" vertical="center" wrapText="1"/>
    </xf>
    <xf numFmtId="4" fontId="8" fillId="0" borderId="35" xfId="0" applyNumberFormat="1" applyFont="1" applyBorder="1" applyAlignment="1">
      <alignment horizontal="center" vertical="center" wrapText="1"/>
    </xf>
    <xf numFmtId="4" fontId="8" fillId="0" borderId="34" xfId="0" applyNumberFormat="1" applyFont="1" applyBorder="1" applyAlignment="1">
      <alignment horizontal="center" vertical="center" wrapText="1"/>
    </xf>
    <xf numFmtId="0" fontId="1" fillId="3" borderId="36" xfId="0" applyFont="1" applyFill="1" applyBorder="1" applyAlignment="1">
      <alignment horizontal="center" vertical="center" wrapText="1"/>
    </xf>
    <xf numFmtId="0" fontId="1" fillId="3" borderId="37" xfId="0" applyFont="1" applyFill="1" applyBorder="1" applyAlignment="1">
      <alignment horizontal="center" vertical="center" wrapText="1"/>
    </xf>
    <xf numFmtId="0" fontId="1" fillId="3" borderId="25" xfId="0" applyFont="1" applyFill="1" applyBorder="1" applyAlignment="1">
      <alignment horizontal="center" vertical="center" wrapText="1"/>
    </xf>
  </cellXfs>
  <cellStyles count="6">
    <cellStyle name="Normaallaad 4" xfId="1" xr:uid="{00000000-0005-0000-0000-000001000000}"/>
    <cellStyle name="Normaallaad 4 2" xfId="3" xr:uid="{3C13C43E-CF83-4CF9-89A9-FCC4720C3443}"/>
    <cellStyle name="Normal" xfId="0" builtinId="0"/>
    <cellStyle name="Normal 2" xfId="4" xr:uid="{B796D9BC-67DD-45C4-AD10-872CD00875E7}"/>
    <cellStyle name="Normal 2 2" xfId="5" xr:uid="{3800910C-3EF3-4C3E-B464-9E4AEF7B0FC1}"/>
    <cellStyle name="Percent" xfId="2" builtinId="5"/>
  </cellStyles>
  <dxfs count="1">
    <dxf>
      <font>
        <color theme="0"/>
      </font>
      <fill>
        <patternFill>
          <bgColor theme="0"/>
        </patternFill>
      </fill>
      <border>
        <left/>
        <right/>
        <top/>
        <bottom/>
        <vertical/>
        <horizontal/>
      </border>
    </dxf>
  </dxfs>
  <tableStyles count="1" defaultTableStyle="TableStyleMedium9" defaultPivotStyle="PivotStyleLight16">
    <tableStyle name="Invisible" pivot="0" table="0" count="0" xr9:uid="{867E3764-8A3A-4198-BEB1-3264CC5A8C5F}"/>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 Id="rId14" Type="http://schemas.openxmlformats.org/officeDocument/2006/relationships/customXml" Target="../customXml/item5.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47"/>
  <sheetViews>
    <sheetView tabSelected="1" zoomScale="90" zoomScaleNormal="90" workbookViewId="0">
      <selection activeCell="B1" sqref="B1"/>
    </sheetView>
  </sheetViews>
  <sheetFormatPr defaultColWidth="9.140625" defaultRowHeight="15" x14ac:dyDescent="0.25"/>
  <cols>
    <col min="1" max="1" width="5.42578125" style="1" customWidth="1"/>
    <col min="2" max="2" width="7.5703125" style="1" customWidth="1"/>
    <col min="3" max="3" width="8.7109375" style="1" customWidth="1"/>
    <col min="4" max="4" width="58.5703125" style="1" customWidth="1"/>
    <col min="5" max="6" width="16.5703125" style="1" customWidth="1"/>
    <col min="7" max="7" width="25.85546875" style="1" customWidth="1"/>
    <col min="8" max="8" width="35" style="1" customWidth="1"/>
    <col min="9" max="9" width="16.42578125" style="1" customWidth="1"/>
    <col min="10" max="10" width="9.140625" style="1"/>
    <col min="11" max="11" width="9.140625" style="1" customWidth="1"/>
    <col min="12" max="12" width="8.5703125" style="1" customWidth="1"/>
    <col min="13" max="13" width="9.140625" style="1"/>
    <col min="14" max="14" width="11.42578125" style="1" bestFit="1" customWidth="1"/>
    <col min="15" max="15" width="10.140625" style="1" bestFit="1" customWidth="1"/>
    <col min="16" max="16384" width="9.140625" style="1"/>
  </cols>
  <sheetData>
    <row r="1" spans="1:15" x14ac:dyDescent="0.25">
      <c r="H1" s="104" t="s">
        <v>0</v>
      </c>
    </row>
    <row r="2" spans="1:15" ht="15" customHeight="1" x14ac:dyDescent="0.25">
      <c r="H2" s="104" t="s">
        <v>77</v>
      </c>
    </row>
    <row r="3" spans="1:15" ht="15" customHeight="1" x14ac:dyDescent="0.25">
      <c r="H3" s="104"/>
    </row>
    <row r="4" spans="1:15" ht="18.75" x14ac:dyDescent="0.3">
      <c r="A4" s="176" t="s">
        <v>1</v>
      </c>
      <c r="B4" s="176"/>
      <c r="C4" s="176"/>
      <c r="D4" s="176"/>
      <c r="E4" s="176"/>
      <c r="F4" s="176"/>
      <c r="G4" s="176"/>
      <c r="H4" s="176"/>
    </row>
    <row r="5" spans="1:15" ht="16.5" customHeight="1" x14ac:dyDescent="0.25"/>
    <row r="6" spans="1:15" x14ac:dyDescent="0.25">
      <c r="C6" s="3" t="s">
        <v>2</v>
      </c>
      <c r="D6" s="7" t="s">
        <v>70</v>
      </c>
      <c r="K6" s="53"/>
      <c r="L6" s="54"/>
    </row>
    <row r="7" spans="1:15" x14ac:dyDescent="0.25">
      <c r="C7" s="3" t="s">
        <v>3</v>
      </c>
      <c r="D7" s="4" t="s">
        <v>67</v>
      </c>
      <c r="H7" s="55"/>
      <c r="K7" s="53"/>
      <c r="L7" s="54"/>
      <c r="N7" s="56"/>
    </row>
    <row r="8" spans="1:15" ht="15.75" x14ac:dyDescent="0.25">
      <c r="H8" s="2"/>
      <c r="I8" s="8"/>
      <c r="J8" s="8"/>
      <c r="K8" s="53"/>
      <c r="L8" s="54"/>
      <c r="M8" s="3"/>
      <c r="N8" s="56"/>
    </row>
    <row r="9" spans="1:15" ht="17.25" x14ac:dyDescent="0.25">
      <c r="D9" s="5" t="s">
        <v>4</v>
      </c>
      <c r="E9" s="6">
        <v>90.921309098135794</v>
      </c>
      <c r="F9" s="7" t="s">
        <v>5</v>
      </c>
      <c r="G9" s="8"/>
      <c r="J9" s="57"/>
    </row>
    <row r="10" spans="1:15" ht="17.25" x14ac:dyDescent="0.25">
      <c r="D10" s="5" t="s">
        <v>6</v>
      </c>
      <c r="E10" s="100">
        <v>6079</v>
      </c>
      <c r="F10" s="7" t="s">
        <v>5</v>
      </c>
      <c r="G10" s="8"/>
      <c r="I10" s="8"/>
      <c r="J10" s="58"/>
      <c r="M10" s="8"/>
    </row>
    <row r="11" spans="1:15" ht="15.75" thickBot="1" x14ac:dyDescent="0.3">
      <c r="D11" s="8"/>
      <c r="M11" s="59"/>
      <c r="N11" s="60"/>
    </row>
    <row r="12" spans="1:15" ht="17.25" x14ac:dyDescent="0.25">
      <c r="B12" s="9" t="s">
        <v>7</v>
      </c>
      <c r="C12" s="45"/>
      <c r="D12" s="45"/>
      <c r="E12" s="10" t="s">
        <v>8</v>
      </c>
      <c r="F12" s="41" t="s">
        <v>9</v>
      </c>
      <c r="G12" s="38" t="s">
        <v>10</v>
      </c>
      <c r="H12" s="11" t="s">
        <v>11</v>
      </c>
    </row>
    <row r="13" spans="1:15" ht="15" customHeight="1" x14ac:dyDescent="0.25">
      <c r="B13" s="44"/>
      <c r="C13" s="61" t="s">
        <v>72</v>
      </c>
      <c r="D13" s="62"/>
      <c r="E13" s="94">
        <f>F13/$E$9</f>
        <v>2.5255231257666492E-2</v>
      </c>
      <c r="F13" s="42">
        <f>'Annuiteetgraafik BIL'!F17</f>
        <v>2.2962386875231959</v>
      </c>
      <c r="G13" s="183" t="s">
        <v>73</v>
      </c>
      <c r="H13" s="186" t="s">
        <v>75</v>
      </c>
      <c r="I13" s="63"/>
      <c r="M13" s="3"/>
      <c r="N13" s="63"/>
      <c r="O13" s="64"/>
    </row>
    <row r="14" spans="1:15" ht="15" customHeight="1" x14ac:dyDescent="0.25">
      <c r="B14" s="44"/>
      <c r="C14" s="61" t="s">
        <v>12</v>
      </c>
      <c r="D14" s="62"/>
      <c r="E14" s="94">
        <f t="shared" ref="E14:E17" si="0">F14/$E$9</f>
        <v>25.527448246696498</v>
      </c>
      <c r="F14" s="42">
        <f>'Annuiteetgraafik PT'!F19</f>
        <v>2320.989012524557</v>
      </c>
      <c r="G14" s="184"/>
      <c r="H14" s="187"/>
      <c r="I14" s="63"/>
      <c r="M14" s="3"/>
      <c r="N14" s="63"/>
      <c r="O14" s="64"/>
    </row>
    <row r="15" spans="1:15" ht="15" customHeight="1" x14ac:dyDescent="0.25">
      <c r="B15" s="44"/>
      <c r="C15" s="61" t="s">
        <v>13</v>
      </c>
      <c r="D15" s="62"/>
      <c r="E15" s="94">
        <f t="shared" si="0"/>
        <v>2.8773717479151224</v>
      </c>
      <c r="F15" s="42">
        <f>'Annuiteetgraafik TS'!F15</f>
        <v>261.61440608243413</v>
      </c>
      <c r="G15" s="184"/>
      <c r="H15" s="187"/>
      <c r="I15" s="63"/>
      <c r="M15" s="3"/>
      <c r="N15" s="63"/>
      <c r="O15" s="64"/>
    </row>
    <row r="16" spans="1:15" ht="15" customHeight="1" x14ac:dyDescent="0.25">
      <c r="B16" s="44"/>
      <c r="C16" s="61" t="s">
        <v>14</v>
      </c>
      <c r="D16" s="62"/>
      <c r="E16" s="94">
        <f t="shared" si="0"/>
        <v>0.79899147203627918</v>
      </c>
      <c r="F16" s="42">
        <f>'Annuiteetgraafik ES'!F15</f>
        <v>72.645350595785061</v>
      </c>
      <c r="G16" s="184"/>
      <c r="H16" s="187"/>
      <c r="I16" s="63"/>
      <c r="M16" s="3"/>
      <c r="N16" s="63"/>
      <c r="O16" s="64"/>
    </row>
    <row r="17" spans="2:15" ht="15" customHeight="1" x14ac:dyDescent="0.25">
      <c r="B17" s="13">
        <v>400</v>
      </c>
      <c r="C17" s="177" t="s">
        <v>15</v>
      </c>
      <c r="D17" s="178"/>
      <c r="E17" s="94">
        <f t="shared" si="0"/>
        <v>2.0099999999999998</v>
      </c>
      <c r="F17" s="42">
        <v>182.75183128725291</v>
      </c>
      <c r="G17" s="185"/>
      <c r="H17" s="187"/>
      <c r="M17" s="3"/>
      <c r="N17" s="63"/>
      <c r="O17" s="64"/>
    </row>
    <row r="18" spans="2:15" ht="15" customHeight="1" x14ac:dyDescent="0.25">
      <c r="B18" s="13">
        <v>100</v>
      </c>
      <c r="C18" s="46" t="s">
        <v>16</v>
      </c>
      <c r="D18" s="47"/>
      <c r="E18" s="94">
        <v>0.54132000000000002</v>
      </c>
      <c r="F18" s="42">
        <f>E18*$E$9</f>
        <v>49.21752304100287</v>
      </c>
      <c r="G18" s="179" t="s">
        <v>74</v>
      </c>
      <c r="H18" s="187"/>
      <c r="I18" s="63"/>
      <c r="M18" s="3"/>
      <c r="N18" s="63"/>
      <c r="O18" s="64"/>
    </row>
    <row r="19" spans="2:15" ht="15" customHeight="1" x14ac:dyDescent="0.25">
      <c r="B19" s="13">
        <v>200</v>
      </c>
      <c r="C19" s="12" t="s">
        <v>17</v>
      </c>
      <c r="D19" s="37"/>
      <c r="E19" s="94">
        <v>1.9481925102821271</v>
      </c>
      <c r="F19" s="42">
        <f>E19*$E$9</f>
        <v>177.13221341003438</v>
      </c>
      <c r="G19" s="180"/>
      <c r="H19" s="187"/>
      <c r="I19" s="63"/>
      <c r="M19" s="3"/>
      <c r="N19" s="63"/>
      <c r="O19" s="64"/>
    </row>
    <row r="20" spans="2:15" ht="15" customHeight="1" x14ac:dyDescent="0.25">
      <c r="B20" s="13">
        <v>500</v>
      </c>
      <c r="C20" s="12" t="s">
        <v>18</v>
      </c>
      <c r="D20" s="37"/>
      <c r="E20" s="94">
        <v>0.05</v>
      </c>
      <c r="F20" s="42">
        <f>E20*$E$9</f>
        <v>4.54606545490679</v>
      </c>
      <c r="G20" s="181"/>
      <c r="H20" s="188"/>
      <c r="I20" s="63"/>
      <c r="M20" s="175"/>
      <c r="N20" s="63"/>
      <c r="O20" s="64"/>
    </row>
    <row r="21" spans="2:15" x14ac:dyDescent="0.25">
      <c r="B21" s="14"/>
      <c r="C21" s="15" t="s">
        <v>19</v>
      </c>
      <c r="D21" s="15"/>
      <c r="E21" s="16">
        <f>SUM(E13:E20)</f>
        <v>33.778579208187686</v>
      </c>
      <c r="F21" s="43">
        <f>SUM(F13:F20)</f>
        <v>3071.1926410834967</v>
      </c>
      <c r="G21" s="39"/>
      <c r="H21" s="17"/>
      <c r="I21" s="63"/>
      <c r="N21" s="63"/>
      <c r="O21" s="64"/>
    </row>
    <row r="22" spans="2:15" x14ac:dyDescent="0.25">
      <c r="B22" s="18"/>
      <c r="C22" s="19"/>
      <c r="D22" s="19"/>
      <c r="E22" s="20"/>
      <c r="F22" s="49"/>
      <c r="G22" s="52"/>
      <c r="H22" s="21"/>
      <c r="I22" s="63"/>
      <c r="N22" s="63"/>
      <c r="O22" s="64"/>
    </row>
    <row r="23" spans="2:15" ht="17.25" x14ac:dyDescent="0.25">
      <c r="B23" s="22" t="s">
        <v>20</v>
      </c>
      <c r="C23" s="15"/>
      <c r="D23" s="15"/>
      <c r="E23" s="23" t="s">
        <v>8</v>
      </c>
      <c r="F23" s="48" t="s">
        <v>9</v>
      </c>
      <c r="G23" s="50" t="s">
        <v>10</v>
      </c>
      <c r="H23" s="24" t="s">
        <v>11</v>
      </c>
      <c r="I23" s="63"/>
      <c r="N23" s="63"/>
      <c r="O23" s="64"/>
    </row>
    <row r="24" spans="2:15" ht="15.75" customHeight="1" x14ac:dyDescent="0.25">
      <c r="B24" s="13">
        <v>300</v>
      </c>
      <c r="C24" s="178" t="s">
        <v>21</v>
      </c>
      <c r="D24" s="182"/>
      <c r="E24" s="105">
        <v>3.6</v>
      </c>
      <c r="F24" s="97">
        <f>E24*$E$9</f>
        <v>327.31671275328887</v>
      </c>
      <c r="G24" s="106" t="s">
        <v>22</v>
      </c>
      <c r="H24" s="195" t="s">
        <v>76</v>
      </c>
      <c r="M24" s="3"/>
      <c r="N24" s="63"/>
      <c r="O24" s="64"/>
    </row>
    <row r="25" spans="2:15" ht="15" customHeight="1" x14ac:dyDescent="0.25">
      <c r="B25" s="13">
        <v>600</v>
      </c>
      <c r="C25" s="12" t="s">
        <v>23</v>
      </c>
      <c r="D25" s="37"/>
      <c r="E25" s="105"/>
      <c r="F25" s="97"/>
      <c r="G25" s="96"/>
      <c r="H25" s="196"/>
      <c r="I25" s="63"/>
      <c r="M25" s="3"/>
      <c r="N25" s="63"/>
      <c r="O25" s="64"/>
    </row>
    <row r="26" spans="2:15" ht="15" customHeight="1" x14ac:dyDescent="0.25">
      <c r="B26" s="13"/>
      <c r="C26" s="12">
        <v>610</v>
      </c>
      <c r="D26" s="37" t="s">
        <v>24</v>
      </c>
      <c r="E26" s="105">
        <v>0.74</v>
      </c>
      <c r="F26" s="97">
        <f t="shared" ref="F26:F32" si="1">E26*$E$9</f>
        <v>67.281768732620492</v>
      </c>
      <c r="G26" s="192" t="s">
        <v>25</v>
      </c>
      <c r="H26" s="196"/>
      <c r="I26" s="63"/>
      <c r="M26" s="3"/>
      <c r="N26" s="63"/>
      <c r="O26" s="64"/>
    </row>
    <row r="27" spans="2:15" x14ac:dyDescent="0.25">
      <c r="B27" s="13"/>
      <c r="C27" s="12">
        <v>620</v>
      </c>
      <c r="D27" s="37" t="s">
        <v>26</v>
      </c>
      <c r="E27" s="105">
        <v>0.6</v>
      </c>
      <c r="F27" s="97">
        <f t="shared" si="1"/>
        <v>54.552785458881473</v>
      </c>
      <c r="G27" s="193"/>
      <c r="H27" s="196"/>
      <c r="I27" s="63"/>
      <c r="M27" s="3"/>
      <c r="N27" s="63"/>
      <c r="O27" s="110"/>
    </row>
    <row r="28" spans="2:15" x14ac:dyDescent="0.25">
      <c r="B28" s="13"/>
      <c r="C28" s="12">
        <v>630</v>
      </c>
      <c r="D28" s="37" t="s">
        <v>27</v>
      </c>
      <c r="E28" s="105">
        <v>7.0000000000000007E-2</v>
      </c>
      <c r="F28" s="97">
        <f t="shared" si="1"/>
        <v>6.3644916368695066</v>
      </c>
      <c r="G28" s="193"/>
      <c r="H28" s="196"/>
      <c r="I28" s="63"/>
      <c r="M28" s="3"/>
      <c r="N28" s="63"/>
      <c r="O28" s="64"/>
    </row>
    <row r="29" spans="2:15" x14ac:dyDescent="0.25">
      <c r="B29" s="13"/>
      <c r="C29" s="12">
        <v>650</v>
      </c>
      <c r="D29" s="111" t="s">
        <v>28</v>
      </c>
      <c r="E29" s="105">
        <v>0</v>
      </c>
      <c r="F29" s="97">
        <f t="shared" si="1"/>
        <v>0</v>
      </c>
      <c r="G29" s="194"/>
      <c r="H29" s="196"/>
      <c r="I29" s="63"/>
      <c r="M29" s="3"/>
      <c r="N29" s="151"/>
      <c r="O29" s="64"/>
    </row>
    <row r="30" spans="2:15" x14ac:dyDescent="0.25">
      <c r="B30" s="13">
        <v>700</v>
      </c>
      <c r="C30" s="178" t="s">
        <v>29</v>
      </c>
      <c r="D30" s="182"/>
      <c r="E30" s="105"/>
      <c r="F30" s="97"/>
      <c r="G30" s="106"/>
      <c r="H30" s="196"/>
      <c r="I30" s="63"/>
      <c r="M30" s="3"/>
      <c r="N30" s="63"/>
      <c r="O30" s="64"/>
    </row>
    <row r="31" spans="2:15" x14ac:dyDescent="0.25">
      <c r="B31" s="113"/>
      <c r="C31" s="114">
        <v>710</v>
      </c>
      <c r="D31" s="112" t="s">
        <v>30</v>
      </c>
      <c r="E31" s="116">
        <v>0.04</v>
      </c>
      <c r="F31" s="97">
        <f t="shared" si="1"/>
        <v>3.6368523639254318</v>
      </c>
      <c r="G31" s="192" t="s">
        <v>22</v>
      </c>
      <c r="H31" s="196"/>
      <c r="I31" s="63"/>
      <c r="M31" s="3"/>
      <c r="N31" s="63"/>
      <c r="O31" s="64"/>
    </row>
    <row r="32" spans="2:15" x14ac:dyDescent="0.25">
      <c r="B32" s="13"/>
      <c r="C32" s="115" t="s">
        <v>31</v>
      </c>
      <c r="D32" s="112" t="s">
        <v>32</v>
      </c>
      <c r="E32" s="105">
        <v>0</v>
      </c>
      <c r="F32" s="97">
        <f t="shared" si="1"/>
        <v>0</v>
      </c>
      <c r="G32" s="194"/>
      <c r="H32" s="197"/>
      <c r="I32" s="63"/>
      <c r="M32" s="3"/>
      <c r="N32" s="63"/>
      <c r="O32" s="64"/>
    </row>
    <row r="33" spans="2:15" ht="15.75" thickBot="1" x14ac:dyDescent="0.3">
      <c r="B33" s="25"/>
      <c r="C33" s="26" t="s">
        <v>33</v>
      </c>
      <c r="D33" s="26"/>
      <c r="E33" s="98">
        <f>SUM(E24:E32)</f>
        <v>5.05</v>
      </c>
      <c r="F33" s="99">
        <f>SUM(F24:F32)</f>
        <v>459.15261094558576</v>
      </c>
      <c r="G33" s="40"/>
      <c r="H33" s="27"/>
      <c r="I33" s="63"/>
      <c r="N33" s="63"/>
      <c r="O33" s="64"/>
    </row>
    <row r="34" spans="2:15" ht="17.25" customHeight="1" x14ac:dyDescent="0.25">
      <c r="B34" s="28"/>
      <c r="C34" s="8"/>
      <c r="D34" s="8"/>
      <c r="E34" s="29"/>
      <c r="F34" s="30"/>
      <c r="G34" s="31"/>
      <c r="I34" s="63"/>
    </row>
    <row r="35" spans="2:15" x14ac:dyDescent="0.25">
      <c r="B35" s="190" t="s">
        <v>34</v>
      </c>
      <c r="C35" s="190"/>
      <c r="D35" s="190"/>
      <c r="E35" s="29">
        <f>E33+E21</f>
        <v>38.828579208187683</v>
      </c>
      <c r="F35" s="30">
        <f>F33+F21</f>
        <v>3530.3452520290825</v>
      </c>
      <c r="G35" s="31"/>
    </row>
    <row r="36" spans="2:15" x14ac:dyDescent="0.25">
      <c r="B36" s="190" t="s">
        <v>35</v>
      </c>
      <c r="C36" s="190"/>
      <c r="D36" s="117">
        <v>0.24</v>
      </c>
      <c r="E36" s="93">
        <f>E35*$D$36</f>
        <v>9.3188590099650437</v>
      </c>
      <c r="F36" s="30">
        <f>F35*$D$36</f>
        <v>847.28286048697976</v>
      </c>
    </row>
    <row r="37" spans="2:15" x14ac:dyDescent="0.25">
      <c r="B37" s="8" t="s">
        <v>36</v>
      </c>
      <c r="C37" s="8"/>
      <c r="D37" s="8"/>
      <c r="E37" s="29">
        <f>E36+E35</f>
        <v>48.147438218152729</v>
      </c>
      <c r="F37" s="30">
        <f>F36+F35</f>
        <v>4377.6281125160622</v>
      </c>
      <c r="G37" s="31"/>
    </row>
    <row r="38" spans="2:15" x14ac:dyDescent="0.25">
      <c r="B38" s="8" t="s">
        <v>37</v>
      </c>
      <c r="C38" s="8"/>
      <c r="D38" s="8"/>
      <c r="E38" s="108">
        <v>12</v>
      </c>
      <c r="F38" s="30">
        <f>F35*E38</f>
        <v>42364.143024348989</v>
      </c>
      <c r="G38" s="32"/>
      <c r="H38" s="33"/>
    </row>
    <row r="39" spans="2:15" ht="15.75" thickBot="1" x14ac:dyDescent="0.3">
      <c r="B39" s="8" t="s">
        <v>38</v>
      </c>
      <c r="C39" s="8"/>
      <c r="D39" s="8"/>
      <c r="E39" s="109">
        <v>12</v>
      </c>
      <c r="F39" s="34">
        <f>F37*E39</f>
        <v>52531.537350192746</v>
      </c>
      <c r="G39" s="35"/>
      <c r="H39" s="36"/>
    </row>
    <row r="40" spans="2:15" ht="15.75" x14ac:dyDescent="0.25">
      <c r="B40" s="191"/>
      <c r="C40" s="191"/>
      <c r="D40" s="191"/>
      <c r="E40" s="191"/>
      <c r="F40" s="191"/>
      <c r="G40" s="107"/>
      <c r="H40" s="2"/>
    </row>
    <row r="41" spans="2:15" ht="54" customHeight="1" x14ac:dyDescent="0.25">
      <c r="B41" s="189" t="s">
        <v>39</v>
      </c>
      <c r="C41" s="189"/>
      <c r="D41" s="189"/>
      <c r="E41" s="189"/>
      <c r="F41" s="189"/>
      <c r="G41" s="189"/>
      <c r="H41" s="189"/>
    </row>
    <row r="42" spans="2:15" ht="15.75" x14ac:dyDescent="0.25">
      <c r="B42" s="95"/>
      <c r="C42" s="2"/>
      <c r="D42" s="2"/>
      <c r="E42" s="2"/>
      <c r="F42" s="2"/>
      <c r="G42" s="2"/>
      <c r="H42" s="2"/>
    </row>
    <row r="43" spans="2:15" ht="15.75" x14ac:dyDescent="0.25">
      <c r="B43" s="2"/>
      <c r="C43" s="2"/>
      <c r="D43" s="2"/>
      <c r="E43" s="2"/>
      <c r="F43" s="2"/>
      <c r="G43" s="2"/>
      <c r="H43" s="2"/>
    </row>
    <row r="44" spans="2:15" x14ac:dyDescent="0.25">
      <c r="B44" s="8" t="s">
        <v>40</v>
      </c>
      <c r="C44" s="8"/>
      <c r="D44" s="8"/>
      <c r="E44" s="8" t="s">
        <v>41</v>
      </c>
    </row>
    <row r="46" spans="2:15" x14ac:dyDescent="0.25">
      <c r="B46" s="51" t="s">
        <v>42</v>
      </c>
      <c r="C46" s="51"/>
      <c r="D46" s="51"/>
      <c r="E46" s="51" t="s">
        <v>42</v>
      </c>
      <c r="F46" s="51"/>
      <c r="G46" s="51"/>
    </row>
    <row r="47" spans="2:15" ht="15.75" x14ac:dyDescent="0.25">
      <c r="B47" s="2"/>
      <c r="C47" s="2"/>
      <c r="D47" s="2"/>
      <c r="E47" s="2"/>
      <c r="F47" s="2"/>
      <c r="G47" s="2"/>
      <c r="H47" s="2"/>
    </row>
  </sheetData>
  <mergeCells count="14">
    <mergeCell ref="B41:H41"/>
    <mergeCell ref="B35:D35"/>
    <mergeCell ref="B40:F40"/>
    <mergeCell ref="G26:G29"/>
    <mergeCell ref="B36:C36"/>
    <mergeCell ref="H24:H32"/>
    <mergeCell ref="G31:G32"/>
    <mergeCell ref="A4:H4"/>
    <mergeCell ref="C17:D17"/>
    <mergeCell ref="G18:G20"/>
    <mergeCell ref="C24:D24"/>
    <mergeCell ref="C30:D30"/>
    <mergeCell ref="G13:G17"/>
    <mergeCell ref="H13:H20"/>
  </mergeCells>
  <pageMargins left="0.7" right="0.7" top="0.75" bottom="0.75" header="0.3" footer="0.3"/>
  <pageSetup paperSize="9" scale="6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03CFA-4A2D-468C-AC44-8BFE277DADEE}">
  <dimension ref="A1:P500"/>
  <sheetViews>
    <sheetView zoomScaleNormal="100" workbookViewId="0">
      <selection activeCell="B4" sqref="B4"/>
    </sheetView>
  </sheetViews>
  <sheetFormatPr defaultColWidth="9.140625" defaultRowHeight="15" x14ac:dyDescent="0.25"/>
  <cols>
    <col min="1" max="1" width="9.140625" style="73" customWidth="1"/>
    <col min="2" max="2" width="7.85546875" style="73" customWidth="1"/>
    <col min="3" max="3" width="14.5703125" style="73" customWidth="1"/>
    <col min="4" max="4" width="14.42578125" style="73" customWidth="1"/>
    <col min="5" max="6" width="14.5703125" style="73" customWidth="1"/>
    <col min="7" max="7" width="14.5703125" style="92" customWidth="1"/>
    <col min="8" max="10" width="9.140625" style="73"/>
    <col min="11" max="11" width="11" style="73" customWidth="1"/>
    <col min="12" max="16384" width="9.140625" style="73"/>
  </cols>
  <sheetData>
    <row r="1" spans="1:16" x14ac:dyDescent="0.25">
      <c r="A1" s="65"/>
      <c r="B1" s="65"/>
      <c r="C1" s="65"/>
      <c r="D1" s="65"/>
      <c r="E1" s="65"/>
      <c r="F1" s="65"/>
      <c r="G1" s="66"/>
    </row>
    <row r="2" spans="1:16" x14ac:dyDescent="0.25">
      <c r="A2" s="65"/>
      <c r="B2" s="65"/>
      <c r="C2" s="65"/>
      <c r="D2" s="65"/>
      <c r="E2" s="65"/>
      <c r="F2" s="67"/>
      <c r="G2" s="68"/>
    </row>
    <row r="3" spans="1:16" x14ac:dyDescent="0.25">
      <c r="A3" s="65"/>
      <c r="B3" s="65"/>
      <c r="C3" s="65"/>
      <c r="D3" s="65"/>
      <c r="E3" s="65"/>
      <c r="F3" s="67"/>
      <c r="G3" s="68"/>
      <c r="K3" s="83" t="s">
        <v>2</v>
      </c>
      <c r="L3" s="83" t="s">
        <v>43</v>
      </c>
      <c r="M3" s="84"/>
    </row>
    <row r="4" spans="1:16" ht="18.75" x14ac:dyDescent="0.3">
      <c r="A4" s="65"/>
      <c r="B4" s="102" t="s">
        <v>44</v>
      </c>
      <c r="C4" s="65"/>
      <c r="D4" s="65"/>
      <c r="E4" s="70"/>
      <c r="F4" s="103" t="s">
        <v>67</v>
      </c>
      <c r="G4" s="65"/>
      <c r="K4" s="85" t="s">
        <v>45</v>
      </c>
      <c r="L4" s="86">
        <v>90.921309098135794</v>
      </c>
      <c r="M4" s="87">
        <f>L4/$L$9</f>
        <v>6.5604523485197908E-2</v>
      </c>
      <c r="N4" s="92"/>
      <c r="O4" s="91"/>
    </row>
    <row r="5" spans="1:16" x14ac:dyDescent="0.25">
      <c r="A5" s="65"/>
      <c r="B5" s="65"/>
      <c r="C5" s="65"/>
      <c r="D5" s="65"/>
      <c r="E5" s="65"/>
      <c r="F5" s="71"/>
      <c r="G5" s="65"/>
      <c r="K5" s="85" t="s">
        <v>46</v>
      </c>
      <c r="L5" s="86"/>
      <c r="M5" s="87">
        <f>L5/$L$9</f>
        <v>0</v>
      </c>
      <c r="N5" s="90"/>
      <c r="O5" s="91"/>
    </row>
    <row r="6" spans="1:16" x14ac:dyDescent="0.25">
      <c r="A6" s="65"/>
      <c r="B6" s="152" t="s">
        <v>47</v>
      </c>
      <c r="C6" s="153"/>
      <c r="D6" s="154"/>
      <c r="E6" s="155">
        <v>47484</v>
      </c>
      <c r="F6" s="156"/>
      <c r="G6" s="65"/>
      <c r="K6" s="85" t="s">
        <v>48</v>
      </c>
      <c r="L6" s="86"/>
      <c r="M6" s="87">
        <f>L6/$L$9</f>
        <v>0</v>
      </c>
      <c r="N6" s="80"/>
      <c r="O6" s="80"/>
    </row>
    <row r="7" spans="1:16" x14ac:dyDescent="0.25">
      <c r="A7" s="65"/>
      <c r="B7" s="157" t="s">
        <v>49</v>
      </c>
      <c r="C7" s="67"/>
      <c r="D7" s="158"/>
      <c r="E7" s="159">
        <v>240</v>
      </c>
      <c r="F7" s="160" t="s">
        <v>50</v>
      </c>
      <c r="G7" s="65"/>
      <c r="K7" s="85" t="s">
        <v>51</v>
      </c>
      <c r="L7" s="86"/>
      <c r="M7" s="87">
        <f>L7/$L$9</f>
        <v>0</v>
      </c>
      <c r="N7" s="81"/>
      <c r="O7" s="81"/>
    </row>
    <row r="8" spans="1:16" x14ac:dyDescent="0.25">
      <c r="A8" s="65"/>
      <c r="B8" s="157" t="s">
        <v>71</v>
      </c>
      <c r="C8" s="67"/>
      <c r="D8" s="161">
        <f>E6-1</f>
        <v>47483</v>
      </c>
      <c r="E8" s="162">
        <v>7778.05</v>
      </c>
      <c r="F8" s="160" t="s">
        <v>52</v>
      </c>
      <c r="G8" s="65"/>
      <c r="K8" s="85" t="s">
        <v>53</v>
      </c>
      <c r="L8" s="86"/>
      <c r="M8" s="87">
        <f>L8/$L$9</f>
        <v>0</v>
      </c>
      <c r="N8" s="81"/>
      <c r="O8" s="81"/>
    </row>
    <row r="9" spans="1:16" x14ac:dyDescent="0.25">
      <c r="A9" s="65"/>
      <c r="B9" s="157" t="s">
        <v>71</v>
      </c>
      <c r="C9" s="67"/>
      <c r="D9" s="161">
        <f>EOMONTH(D8,E7)</f>
        <v>54788</v>
      </c>
      <c r="E9" s="162">
        <v>7778.05</v>
      </c>
      <c r="F9" s="160" t="s">
        <v>52</v>
      </c>
      <c r="G9" s="65"/>
      <c r="K9" s="88" t="s">
        <v>54</v>
      </c>
      <c r="L9" s="89">
        <v>1385.9</v>
      </c>
      <c r="M9" s="88"/>
      <c r="N9" s="81"/>
      <c r="O9" s="81"/>
    </row>
    <row r="10" spans="1:16" x14ac:dyDescent="0.25">
      <c r="A10" s="65"/>
      <c r="B10" s="157" t="s">
        <v>55</v>
      </c>
      <c r="C10" s="67"/>
      <c r="D10" s="158"/>
      <c r="E10" s="173">
        <f>M4</f>
        <v>6.5604523485197908E-2</v>
      </c>
      <c r="F10" s="160"/>
      <c r="G10" s="65"/>
      <c r="M10" s="82"/>
      <c r="N10" s="82"/>
      <c r="O10" s="82"/>
    </row>
    <row r="11" spans="1:16" x14ac:dyDescent="0.25">
      <c r="A11" s="65"/>
      <c r="B11" s="157" t="s">
        <v>56</v>
      </c>
      <c r="C11" s="67"/>
      <c r="D11" s="158"/>
      <c r="E11" s="174">
        <f>SUM(E8)*SUM($E$10)</f>
        <v>510.27526389404358</v>
      </c>
      <c r="F11" s="160" t="s">
        <v>52</v>
      </c>
      <c r="G11" s="65"/>
      <c r="M11" s="82"/>
      <c r="N11" s="82"/>
      <c r="O11" s="82"/>
    </row>
    <row r="12" spans="1:16" x14ac:dyDescent="0.25">
      <c r="A12" s="65"/>
      <c r="B12" s="157" t="s">
        <v>57</v>
      </c>
      <c r="C12" s="67"/>
      <c r="D12" s="158"/>
      <c r="E12" s="174">
        <f>SUM(E9)*SUM($E$10)</f>
        <v>510.27526389404358</v>
      </c>
      <c r="F12" s="160" t="s">
        <v>52</v>
      </c>
      <c r="G12" s="65"/>
      <c r="K12" s="172"/>
      <c r="L12" s="172"/>
      <c r="M12" s="81"/>
      <c r="N12" s="81"/>
      <c r="O12" s="81"/>
      <c r="P12" s="82"/>
    </row>
    <row r="13" spans="1:16" x14ac:dyDescent="0.25">
      <c r="A13" s="65"/>
      <c r="B13" s="167" t="s">
        <v>68</v>
      </c>
      <c r="C13" s="168"/>
      <c r="D13" s="169"/>
      <c r="E13" s="170">
        <v>5.3999999999999999E-2</v>
      </c>
      <c r="F13" s="171"/>
      <c r="G13" s="75"/>
      <c r="K13" s="172"/>
      <c r="L13" s="172"/>
      <c r="M13" s="81"/>
      <c r="N13" s="81"/>
      <c r="O13" s="81"/>
      <c r="P13" s="82"/>
    </row>
    <row r="14" spans="1:16" x14ac:dyDescent="0.25">
      <c r="A14" s="65"/>
      <c r="B14" s="74"/>
      <c r="C14" s="72"/>
      <c r="E14" s="76"/>
      <c r="F14" s="74"/>
      <c r="G14" s="75"/>
      <c r="K14" s="172"/>
      <c r="L14" s="172"/>
      <c r="M14" s="81"/>
      <c r="N14" s="81"/>
      <c r="O14" s="81"/>
      <c r="P14" s="82"/>
    </row>
    <row r="15" spans="1:16" x14ac:dyDescent="0.25">
      <c r="G15" s="73"/>
      <c r="K15" s="172"/>
      <c r="L15" s="172"/>
      <c r="M15" s="81"/>
      <c r="N15" s="81"/>
      <c r="O15" s="81"/>
      <c r="P15" s="82"/>
    </row>
    <row r="16" spans="1:16" ht="15.75" thickBot="1" x14ac:dyDescent="0.3">
      <c r="A16" s="77" t="s">
        <v>58</v>
      </c>
      <c r="B16" s="77" t="s">
        <v>59</v>
      </c>
      <c r="C16" s="77" t="s">
        <v>60</v>
      </c>
      <c r="D16" s="77" t="s">
        <v>61</v>
      </c>
      <c r="E16" s="77" t="s">
        <v>62</v>
      </c>
      <c r="F16" s="77" t="s">
        <v>63</v>
      </c>
      <c r="G16" s="77" t="s">
        <v>64</v>
      </c>
      <c r="K16" s="172"/>
      <c r="L16" s="172"/>
      <c r="M16" s="81"/>
      <c r="N16" s="81"/>
      <c r="O16" s="81"/>
      <c r="P16" s="82"/>
    </row>
    <row r="17" spans="1:16" x14ac:dyDescent="0.25">
      <c r="A17" s="78">
        <f>IF(B17="","",E6)</f>
        <v>47484</v>
      </c>
      <c r="B17" s="72">
        <f>IF(E7&gt;0,1,"")</f>
        <v>1</v>
      </c>
      <c r="C17" s="71">
        <f>IF(B17="","",E11)</f>
        <v>510.27526389404358</v>
      </c>
      <c r="D17" s="79">
        <f>IF(B17="","",IPMT($E$13/12,B17,$E$7,-$E$11,$E$12,0))</f>
        <v>2.2962386875231959</v>
      </c>
      <c r="E17" s="79">
        <f>IF(B17="","",PPMT($E$13/12,B17,$E$7,-$E$11,$E$12,0))</f>
        <v>0</v>
      </c>
      <c r="F17" s="79">
        <f>IF(B17="","",SUM(D17:E17))</f>
        <v>2.2962386875231959</v>
      </c>
      <c r="G17" s="71">
        <f>IF(B17="","",SUM(C17)-SUM(E17))</f>
        <v>510.27526389404358</v>
      </c>
      <c r="K17" s="172"/>
      <c r="L17" s="172"/>
      <c r="M17" s="81"/>
      <c r="N17" s="81"/>
      <c r="O17" s="81"/>
      <c r="P17" s="82"/>
    </row>
    <row r="18" spans="1:16" x14ac:dyDescent="0.25">
      <c r="A18" s="78">
        <f>IF(B18="","",EDATE(A17,1))</f>
        <v>47515</v>
      </c>
      <c r="B18" s="72">
        <f>IF(B17="","",IF(SUM(B17)+1&lt;=$E$7,SUM(B17)+1,""))</f>
        <v>2</v>
      </c>
      <c r="C18" s="71">
        <f>IF(B18="","",G17)</f>
        <v>510.27526389404358</v>
      </c>
      <c r="D18" s="79">
        <f t="shared" ref="D18:D81" si="0">IF(B18="","",IPMT($E$13/12,B18,$E$7,-$E$11,$E$12,0))</f>
        <v>2.2962386875231959</v>
      </c>
      <c r="E18" s="79">
        <f t="shared" ref="E18:E81" si="1">IF(B18="","",PPMT($E$13/12,B18,$E$7,-$E$11,$E$12,0))</f>
        <v>0</v>
      </c>
      <c r="F18" s="79">
        <f t="shared" ref="F18:F81" si="2">IF(B18="","",SUM(D18:E18))</f>
        <v>2.2962386875231959</v>
      </c>
      <c r="G18" s="71">
        <f t="shared" ref="G18:G81" si="3">IF(B18="","",SUM(C18)-SUM(E18))</f>
        <v>510.27526389404358</v>
      </c>
      <c r="K18" s="172"/>
      <c r="L18" s="172"/>
      <c r="M18" s="81"/>
      <c r="N18" s="81"/>
      <c r="O18" s="81"/>
      <c r="P18" s="82"/>
    </row>
    <row r="19" spans="1:16" x14ac:dyDescent="0.25">
      <c r="A19" s="78">
        <f t="shared" ref="A19:A82" si="4">IF(B19="","",EDATE(A18,1))</f>
        <v>47543</v>
      </c>
      <c r="B19" s="72">
        <f t="shared" ref="B19:B82" si="5">IF(B18="","",IF(SUM(B18)+1&lt;=$E$7,SUM(B18)+1,""))</f>
        <v>3</v>
      </c>
      <c r="C19" s="71">
        <f t="shared" ref="C19:C82" si="6">IF(B19="","",G18)</f>
        <v>510.27526389404358</v>
      </c>
      <c r="D19" s="79">
        <f t="shared" si="0"/>
        <v>2.2962386875231959</v>
      </c>
      <c r="E19" s="79">
        <f t="shared" si="1"/>
        <v>0</v>
      </c>
      <c r="F19" s="79">
        <f t="shared" si="2"/>
        <v>2.2962386875231959</v>
      </c>
      <c r="G19" s="71">
        <f t="shared" si="3"/>
        <v>510.27526389404358</v>
      </c>
      <c r="K19" s="172"/>
      <c r="L19" s="172"/>
      <c r="M19" s="81"/>
      <c r="N19" s="81"/>
      <c r="O19" s="81"/>
      <c r="P19" s="82"/>
    </row>
    <row r="20" spans="1:16" x14ac:dyDescent="0.25">
      <c r="A20" s="78">
        <f t="shared" si="4"/>
        <v>47574</v>
      </c>
      <c r="B20" s="72">
        <f t="shared" si="5"/>
        <v>4</v>
      </c>
      <c r="C20" s="71">
        <f t="shared" si="6"/>
        <v>510.27526389404358</v>
      </c>
      <c r="D20" s="79">
        <f t="shared" si="0"/>
        <v>2.2962386875231959</v>
      </c>
      <c r="E20" s="79">
        <f t="shared" si="1"/>
        <v>0</v>
      </c>
      <c r="F20" s="79">
        <f t="shared" si="2"/>
        <v>2.2962386875231959</v>
      </c>
      <c r="G20" s="71">
        <f t="shared" si="3"/>
        <v>510.27526389404358</v>
      </c>
      <c r="K20" s="172"/>
      <c r="L20" s="172"/>
      <c r="M20" s="81"/>
      <c r="N20" s="81"/>
      <c r="O20" s="81"/>
      <c r="P20" s="82"/>
    </row>
    <row r="21" spans="1:16" x14ac:dyDescent="0.25">
      <c r="A21" s="78">
        <f t="shared" si="4"/>
        <v>47604</v>
      </c>
      <c r="B21" s="72">
        <f t="shared" si="5"/>
        <v>5</v>
      </c>
      <c r="C21" s="71">
        <f t="shared" si="6"/>
        <v>510.27526389404358</v>
      </c>
      <c r="D21" s="79">
        <f t="shared" si="0"/>
        <v>2.2962386875231959</v>
      </c>
      <c r="E21" s="79">
        <f t="shared" si="1"/>
        <v>0</v>
      </c>
      <c r="F21" s="79">
        <f t="shared" si="2"/>
        <v>2.2962386875231959</v>
      </c>
      <c r="G21" s="71">
        <f t="shared" si="3"/>
        <v>510.27526389404358</v>
      </c>
      <c r="K21" s="172"/>
      <c r="L21" s="172"/>
      <c r="M21" s="81"/>
      <c r="N21" s="81"/>
      <c r="O21" s="81"/>
      <c r="P21" s="82"/>
    </row>
    <row r="22" spans="1:16" x14ac:dyDescent="0.25">
      <c r="A22" s="78">
        <f t="shared" si="4"/>
        <v>47635</v>
      </c>
      <c r="B22" s="72">
        <f t="shared" si="5"/>
        <v>6</v>
      </c>
      <c r="C22" s="71">
        <f t="shared" si="6"/>
        <v>510.27526389404358</v>
      </c>
      <c r="D22" s="79">
        <f t="shared" si="0"/>
        <v>2.2962386875231959</v>
      </c>
      <c r="E22" s="79">
        <f t="shared" si="1"/>
        <v>0</v>
      </c>
      <c r="F22" s="79">
        <f t="shared" si="2"/>
        <v>2.2962386875231959</v>
      </c>
      <c r="G22" s="71">
        <f t="shared" si="3"/>
        <v>510.27526389404358</v>
      </c>
      <c r="K22" s="172"/>
      <c r="L22" s="172"/>
      <c r="M22" s="81"/>
      <c r="N22" s="81"/>
      <c r="O22" s="81"/>
      <c r="P22" s="82"/>
    </row>
    <row r="23" spans="1:16" x14ac:dyDescent="0.25">
      <c r="A23" s="78">
        <f t="shared" si="4"/>
        <v>47665</v>
      </c>
      <c r="B23" s="72">
        <f t="shared" si="5"/>
        <v>7</v>
      </c>
      <c r="C23" s="71">
        <f t="shared" si="6"/>
        <v>510.27526389404358</v>
      </c>
      <c r="D23" s="79">
        <f t="shared" si="0"/>
        <v>2.2962386875231959</v>
      </c>
      <c r="E23" s="79">
        <f t="shared" si="1"/>
        <v>0</v>
      </c>
      <c r="F23" s="79">
        <f t="shared" si="2"/>
        <v>2.2962386875231959</v>
      </c>
      <c r="G23" s="71">
        <f t="shared" si="3"/>
        <v>510.27526389404358</v>
      </c>
      <c r="K23" s="172"/>
      <c r="L23" s="172"/>
      <c r="M23" s="81"/>
      <c r="N23" s="81"/>
      <c r="O23" s="81"/>
      <c r="P23" s="82"/>
    </row>
    <row r="24" spans="1:16" x14ac:dyDescent="0.25">
      <c r="A24" s="78">
        <f t="shared" si="4"/>
        <v>47696</v>
      </c>
      <c r="B24" s="72">
        <f t="shared" si="5"/>
        <v>8</v>
      </c>
      <c r="C24" s="71">
        <f t="shared" si="6"/>
        <v>510.27526389404358</v>
      </c>
      <c r="D24" s="79">
        <f t="shared" si="0"/>
        <v>2.2962386875231959</v>
      </c>
      <c r="E24" s="79">
        <f t="shared" si="1"/>
        <v>0</v>
      </c>
      <c r="F24" s="79">
        <f t="shared" si="2"/>
        <v>2.2962386875231959</v>
      </c>
      <c r="G24" s="71">
        <f t="shared" si="3"/>
        <v>510.27526389404358</v>
      </c>
      <c r="K24" s="172"/>
      <c r="L24" s="172"/>
      <c r="M24" s="81"/>
      <c r="N24" s="81"/>
      <c r="O24" s="81"/>
      <c r="P24" s="82"/>
    </row>
    <row r="25" spans="1:16" x14ac:dyDescent="0.25">
      <c r="A25" s="78">
        <f t="shared" si="4"/>
        <v>47727</v>
      </c>
      <c r="B25" s="72">
        <f t="shared" si="5"/>
        <v>9</v>
      </c>
      <c r="C25" s="71">
        <f t="shared" si="6"/>
        <v>510.27526389404358</v>
      </c>
      <c r="D25" s="79">
        <f t="shared" si="0"/>
        <v>2.2962386875231959</v>
      </c>
      <c r="E25" s="79">
        <f t="shared" si="1"/>
        <v>0</v>
      </c>
      <c r="F25" s="79">
        <f t="shared" si="2"/>
        <v>2.2962386875231959</v>
      </c>
      <c r="G25" s="71">
        <f t="shared" si="3"/>
        <v>510.27526389404358</v>
      </c>
      <c r="K25" s="172"/>
      <c r="L25" s="172"/>
      <c r="M25" s="81"/>
      <c r="N25" s="81"/>
      <c r="O25" s="81"/>
      <c r="P25" s="82"/>
    </row>
    <row r="26" spans="1:16" x14ac:dyDescent="0.25">
      <c r="A26" s="78">
        <f t="shared" si="4"/>
        <v>47757</v>
      </c>
      <c r="B26" s="72">
        <f t="shared" si="5"/>
        <v>10</v>
      </c>
      <c r="C26" s="71">
        <f t="shared" si="6"/>
        <v>510.27526389404358</v>
      </c>
      <c r="D26" s="79">
        <f t="shared" si="0"/>
        <v>2.2962386875231959</v>
      </c>
      <c r="E26" s="79">
        <f t="shared" si="1"/>
        <v>0</v>
      </c>
      <c r="F26" s="79">
        <f t="shared" si="2"/>
        <v>2.2962386875231959</v>
      </c>
      <c r="G26" s="71">
        <f t="shared" si="3"/>
        <v>510.27526389404358</v>
      </c>
      <c r="K26" s="172"/>
      <c r="L26" s="172"/>
      <c r="M26" s="81"/>
      <c r="N26" s="81"/>
      <c r="O26" s="81"/>
      <c r="P26" s="82"/>
    </row>
    <row r="27" spans="1:16" x14ac:dyDescent="0.25">
      <c r="A27" s="78">
        <f t="shared" si="4"/>
        <v>47788</v>
      </c>
      <c r="B27" s="72">
        <f t="shared" si="5"/>
        <v>11</v>
      </c>
      <c r="C27" s="71">
        <f t="shared" si="6"/>
        <v>510.27526389404358</v>
      </c>
      <c r="D27" s="79">
        <f t="shared" si="0"/>
        <v>2.2962386875231959</v>
      </c>
      <c r="E27" s="79">
        <f t="shared" si="1"/>
        <v>0</v>
      </c>
      <c r="F27" s="79">
        <f t="shared" si="2"/>
        <v>2.2962386875231959</v>
      </c>
      <c r="G27" s="71">
        <f t="shared" si="3"/>
        <v>510.27526389404358</v>
      </c>
    </row>
    <row r="28" spans="1:16" x14ac:dyDescent="0.25">
      <c r="A28" s="78">
        <f t="shared" si="4"/>
        <v>47818</v>
      </c>
      <c r="B28" s="72">
        <f t="shared" si="5"/>
        <v>12</v>
      </c>
      <c r="C28" s="71">
        <f t="shared" si="6"/>
        <v>510.27526389404358</v>
      </c>
      <c r="D28" s="79">
        <f t="shared" si="0"/>
        <v>2.2962386875231959</v>
      </c>
      <c r="E28" s="79">
        <f t="shared" si="1"/>
        <v>0</v>
      </c>
      <c r="F28" s="79">
        <f t="shared" si="2"/>
        <v>2.2962386875231959</v>
      </c>
      <c r="G28" s="71">
        <f t="shared" si="3"/>
        <v>510.27526389404358</v>
      </c>
    </row>
    <row r="29" spans="1:16" x14ac:dyDescent="0.25">
      <c r="A29" s="78">
        <f t="shared" si="4"/>
        <v>47849</v>
      </c>
      <c r="B29" s="72">
        <f t="shared" si="5"/>
        <v>13</v>
      </c>
      <c r="C29" s="71">
        <f t="shared" si="6"/>
        <v>510.27526389404358</v>
      </c>
      <c r="D29" s="79">
        <f t="shared" si="0"/>
        <v>2.2962386875231959</v>
      </c>
      <c r="E29" s="79">
        <f t="shared" si="1"/>
        <v>0</v>
      </c>
      <c r="F29" s="79">
        <f t="shared" si="2"/>
        <v>2.2962386875231959</v>
      </c>
      <c r="G29" s="71">
        <f t="shared" si="3"/>
        <v>510.27526389404358</v>
      </c>
    </row>
    <row r="30" spans="1:16" x14ac:dyDescent="0.25">
      <c r="A30" s="78">
        <f t="shared" si="4"/>
        <v>47880</v>
      </c>
      <c r="B30" s="72">
        <f t="shared" si="5"/>
        <v>14</v>
      </c>
      <c r="C30" s="71">
        <f t="shared" si="6"/>
        <v>510.27526389404358</v>
      </c>
      <c r="D30" s="79">
        <f t="shared" si="0"/>
        <v>2.2962386875231959</v>
      </c>
      <c r="E30" s="79">
        <f t="shared" si="1"/>
        <v>0</v>
      </c>
      <c r="F30" s="79">
        <f t="shared" si="2"/>
        <v>2.2962386875231959</v>
      </c>
      <c r="G30" s="71">
        <f t="shared" si="3"/>
        <v>510.27526389404358</v>
      </c>
    </row>
    <row r="31" spans="1:16" x14ac:dyDescent="0.25">
      <c r="A31" s="78">
        <f t="shared" si="4"/>
        <v>47908</v>
      </c>
      <c r="B31" s="72">
        <f t="shared" si="5"/>
        <v>15</v>
      </c>
      <c r="C31" s="71">
        <f t="shared" si="6"/>
        <v>510.27526389404358</v>
      </c>
      <c r="D31" s="79">
        <f t="shared" si="0"/>
        <v>2.2962386875231959</v>
      </c>
      <c r="E31" s="79">
        <f t="shared" si="1"/>
        <v>0</v>
      </c>
      <c r="F31" s="79">
        <f t="shared" si="2"/>
        <v>2.2962386875231959</v>
      </c>
      <c r="G31" s="71">
        <f t="shared" si="3"/>
        <v>510.27526389404358</v>
      </c>
    </row>
    <row r="32" spans="1:16" x14ac:dyDescent="0.25">
      <c r="A32" s="78">
        <f t="shared" si="4"/>
        <v>47939</v>
      </c>
      <c r="B32" s="72">
        <f t="shared" si="5"/>
        <v>16</v>
      </c>
      <c r="C32" s="71">
        <f t="shared" si="6"/>
        <v>510.27526389404358</v>
      </c>
      <c r="D32" s="79">
        <f t="shared" si="0"/>
        <v>2.2962386875231959</v>
      </c>
      <c r="E32" s="79">
        <f t="shared" si="1"/>
        <v>0</v>
      </c>
      <c r="F32" s="79">
        <f t="shared" si="2"/>
        <v>2.2962386875231959</v>
      </c>
      <c r="G32" s="71">
        <f t="shared" si="3"/>
        <v>510.27526389404358</v>
      </c>
    </row>
    <row r="33" spans="1:7" x14ac:dyDescent="0.25">
      <c r="A33" s="78">
        <f t="shared" si="4"/>
        <v>47969</v>
      </c>
      <c r="B33" s="72">
        <f t="shared" si="5"/>
        <v>17</v>
      </c>
      <c r="C33" s="71">
        <f t="shared" si="6"/>
        <v>510.27526389404358</v>
      </c>
      <c r="D33" s="79">
        <f t="shared" si="0"/>
        <v>2.2962386875231959</v>
      </c>
      <c r="E33" s="79">
        <f t="shared" si="1"/>
        <v>0</v>
      </c>
      <c r="F33" s="79">
        <f t="shared" si="2"/>
        <v>2.2962386875231959</v>
      </c>
      <c r="G33" s="71">
        <f t="shared" si="3"/>
        <v>510.27526389404358</v>
      </c>
    </row>
    <row r="34" spans="1:7" x14ac:dyDescent="0.25">
      <c r="A34" s="78">
        <f t="shared" si="4"/>
        <v>48000</v>
      </c>
      <c r="B34" s="72">
        <f t="shared" si="5"/>
        <v>18</v>
      </c>
      <c r="C34" s="71">
        <f t="shared" si="6"/>
        <v>510.27526389404358</v>
      </c>
      <c r="D34" s="79">
        <f t="shared" si="0"/>
        <v>2.2962386875231959</v>
      </c>
      <c r="E34" s="79">
        <f t="shared" si="1"/>
        <v>0</v>
      </c>
      <c r="F34" s="79">
        <f t="shared" si="2"/>
        <v>2.2962386875231959</v>
      </c>
      <c r="G34" s="71">
        <f t="shared" si="3"/>
        <v>510.27526389404358</v>
      </c>
    </row>
    <row r="35" spans="1:7" x14ac:dyDescent="0.25">
      <c r="A35" s="78">
        <f t="shared" si="4"/>
        <v>48030</v>
      </c>
      <c r="B35" s="72">
        <f t="shared" si="5"/>
        <v>19</v>
      </c>
      <c r="C35" s="71">
        <f t="shared" si="6"/>
        <v>510.27526389404358</v>
      </c>
      <c r="D35" s="79">
        <f t="shared" si="0"/>
        <v>2.2962386875231959</v>
      </c>
      <c r="E35" s="79">
        <f t="shared" si="1"/>
        <v>0</v>
      </c>
      <c r="F35" s="79">
        <f t="shared" si="2"/>
        <v>2.2962386875231959</v>
      </c>
      <c r="G35" s="71">
        <f t="shared" si="3"/>
        <v>510.27526389404358</v>
      </c>
    </row>
    <row r="36" spans="1:7" x14ac:dyDescent="0.25">
      <c r="A36" s="78">
        <f t="shared" si="4"/>
        <v>48061</v>
      </c>
      <c r="B36" s="72">
        <f t="shared" si="5"/>
        <v>20</v>
      </c>
      <c r="C36" s="71">
        <f t="shared" si="6"/>
        <v>510.27526389404358</v>
      </c>
      <c r="D36" s="79">
        <f t="shared" si="0"/>
        <v>2.2962386875231959</v>
      </c>
      <c r="E36" s="79">
        <f t="shared" si="1"/>
        <v>0</v>
      </c>
      <c r="F36" s="79">
        <f t="shared" si="2"/>
        <v>2.2962386875231959</v>
      </c>
      <c r="G36" s="71">
        <f t="shared" si="3"/>
        <v>510.27526389404358</v>
      </c>
    </row>
    <row r="37" spans="1:7" x14ac:dyDescent="0.25">
      <c r="A37" s="78">
        <f t="shared" si="4"/>
        <v>48092</v>
      </c>
      <c r="B37" s="72">
        <f t="shared" si="5"/>
        <v>21</v>
      </c>
      <c r="C37" s="71">
        <f t="shared" si="6"/>
        <v>510.27526389404358</v>
      </c>
      <c r="D37" s="79">
        <f t="shared" si="0"/>
        <v>2.2962386875231959</v>
      </c>
      <c r="E37" s="79">
        <f t="shared" si="1"/>
        <v>0</v>
      </c>
      <c r="F37" s="79">
        <f t="shared" si="2"/>
        <v>2.2962386875231959</v>
      </c>
      <c r="G37" s="71">
        <f t="shared" si="3"/>
        <v>510.27526389404358</v>
      </c>
    </row>
    <row r="38" spans="1:7" x14ac:dyDescent="0.25">
      <c r="A38" s="78">
        <f t="shared" si="4"/>
        <v>48122</v>
      </c>
      <c r="B38" s="72">
        <f t="shared" si="5"/>
        <v>22</v>
      </c>
      <c r="C38" s="71">
        <f t="shared" si="6"/>
        <v>510.27526389404358</v>
      </c>
      <c r="D38" s="79">
        <f t="shared" si="0"/>
        <v>2.2962386875231959</v>
      </c>
      <c r="E38" s="79">
        <f t="shared" si="1"/>
        <v>0</v>
      </c>
      <c r="F38" s="79">
        <f t="shared" si="2"/>
        <v>2.2962386875231959</v>
      </c>
      <c r="G38" s="71">
        <f t="shared" si="3"/>
        <v>510.27526389404358</v>
      </c>
    </row>
    <row r="39" spans="1:7" x14ac:dyDescent="0.25">
      <c r="A39" s="78">
        <f t="shared" si="4"/>
        <v>48153</v>
      </c>
      <c r="B39" s="72">
        <f t="shared" si="5"/>
        <v>23</v>
      </c>
      <c r="C39" s="71">
        <f t="shared" si="6"/>
        <v>510.27526389404358</v>
      </c>
      <c r="D39" s="79">
        <f t="shared" si="0"/>
        <v>2.2962386875231959</v>
      </c>
      <c r="E39" s="79">
        <f t="shared" si="1"/>
        <v>0</v>
      </c>
      <c r="F39" s="79">
        <f t="shared" si="2"/>
        <v>2.2962386875231959</v>
      </c>
      <c r="G39" s="71">
        <f t="shared" si="3"/>
        <v>510.27526389404358</v>
      </c>
    </row>
    <row r="40" spans="1:7" x14ac:dyDescent="0.25">
      <c r="A40" s="78">
        <f t="shared" si="4"/>
        <v>48183</v>
      </c>
      <c r="B40" s="72">
        <f t="shared" si="5"/>
        <v>24</v>
      </c>
      <c r="C40" s="71">
        <f t="shared" si="6"/>
        <v>510.27526389404358</v>
      </c>
      <c r="D40" s="79">
        <f t="shared" si="0"/>
        <v>2.2962386875231959</v>
      </c>
      <c r="E40" s="79">
        <f t="shared" si="1"/>
        <v>0</v>
      </c>
      <c r="F40" s="79">
        <f t="shared" si="2"/>
        <v>2.2962386875231959</v>
      </c>
      <c r="G40" s="71">
        <f t="shared" si="3"/>
        <v>510.27526389404358</v>
      </c>
    </row>
    <row r="41" spans="1:7" x14ac:dyDescent="0.25">
      <c r="A41" s="78">
        <f t="shared" si="4"/>
        <v>48214</v>
      </c>
      <c r="B41" s="72">
        <f t="shared" si="5"/>
        <v>25</v>
      </c>
      <c r="C41" s="71">
        <f t="shared" si="6"/>
        <v>510.27526389404358</v>
      </c>
      <c r="D41" s="79">
        <f t="shared" si="0"/>
        <v>2.2962386875231959</v>
      </c>
      <c r="E41" s="79">
        <f t="shared" si="1"/>
        <v>0</v>
      </c>
      <c r="F41" s="79">
        <f t="shared" si="2"/>
        <v>2.2962386875231959</v>
      </c>
      <c r="G41" s="71">
        <f t="shared" si="3"/>
        <v>510.27526389404358</v>
      </c>
    </row>
    <row r="42" spans="1:7" x14ac:dyDescent="0.25">
      <c r="A42" s="78">
        <f t="shared" si="4"/>
        <v>48245</v>
      </c>
      <c r="B42" s="72">
        <f t="shared" si="5"/>
        <v>26</v>
      </c>
      <c r="C42" s="71">
        <f t="shared" si="6"/>
        <v>510.27526389404358</v>
      </c>
      <c r="D42" s="79">
        <f t="shared" si="0"/>
        <v>2.2962386875231959</v>
      </c>
      <c r="E42" s="79">
        <f t="shared" si="1"/>
        <v>0</v>
      </c>
      <c r="F42" s="79">
        <f t="shared" si="2"/>
        <v>2.2962386875231959</v>
      </c>
      <c r="G42" s="71">
        <f t="shared" si="3"/>
        <v>510.27526389404358</v>
      </c>
    </row>
    <row r="43" spans="1:7" x14ac:dyDescent="0.25">
      <c r="A43" s="78">
        <f t="shared" si="4"/>
        <v>48274</v>
      </c>
      <c r="B43" s="72">
        <f t="shared" si="5"/>
        <v>27</v>
      </c>
      <c r="C43" s="71">
        <f t="shared" si="6"/>
        <v>510.27526389404358</v>
      </c>
      <c r="D43" s="79">
        <f t="shared" si="0"/>
        <v>2.2962386875231959</v>
      </c>
      <c r="E43" s="79">
        <f t="shared" si="1"/>
        <v>0</v>
      </c>
      <c r="F43" s="79">
        <f t="shared" si="2"/>
        <v>2.2962386875231959</v>
      </c>
      <c r="G43" s="71">
        <f t="shared" si="3"/>
        <v>510.27526389404358</v>
      </c>
    </row>
    <row r="44" spans="1:7" x14ac:dyDescent="0.25">
      <c r="A44" s="78">
        <f t="shared" si="4"/>
        <v>48305</v>
      </c>
      <c r="B44" s="72">
        <f t="shared" si="5"/>
        <v>28</v>
      </c>
      <c r="C44" s="71">
        <f t="shared" si="6"/>
        <v>510.27526389404358</v>
      </c>
      <c r="D44" s="79">
        <f t="shared" si="0"/>
        <v>2.2962386875231959</v>
      </c>
      <c r="E44" s="79">
        <f t="shared" si="1"/>
        <v>0</v>
      </c>
      <c r="F44" s="79">
        <f t="shared" si="2"/>
        <v>2.2962386875231959</v>
      </c>
      <c r="G44" s="71">
        <f t="shared" si="3"/>
        <v>510.27526389404358</v>
      </c>
    </row>
    <row r="45" spans="1:7" x14ac:dyDescent="0.25">
      <c r="A45" s="78">
        <f t="shared" si="4"/>
        <v>48335</v>
      </c>
      <c r="B45" s="72">
        <f t="shared" si="5"/>
        <v>29</v>
      </c>
      <c r="C45" s="71">
        <f t="shared" si="6"/>
        <v>510.27526389404358</v>
      </c>
      <c r="D45" s="79">
        <f t="shared" si="0"/>
        <v>2.2962386875231959</v>
      </c>
      <c r="E45" s="79">
        <f t="shared" si="1"/>
        <v>0</v>
      </c>
      <c r="F45" s="79">
        <f t="shared" si="2"/>
        <v>2.2962386875231959</v>
      </c>
      <c r="G45" s="71">
        <f t="shared" si="3"/>
        <v>510.27526389404358</v>
      </c>
    </row>
    <row r="46" spans="1:7" x14ac:dyDescent="0.25">
      <c r="A46" s="78">
        <f t="shared" si="4"/>
        <v>48366</v>
      </c>
      <c r="B46" s="72">
        <f t="shared" si="5"/>
        <v>30</v>
      </c>
      <c r="C46" s="71">
        <f t="shared" si="6"/>
        <v>510.27526389404358</v>
      </c>
      <c r="D46" s="79">
        <f t="shared" si="0"/>
        <v>2.2962386875231959</v>
      </c>
      <c r="E46" s="79">
        <f t="shared" si="1"/>
        <v>0</v>
      </c>
      <c r="F46" s="79">
        <f t="shared" si="2"/>
        <v>2.2962386875231959</v>
      </c>
      <c r="G46" s="71">
        <f t="shared" si="3"/>
        <v>510.27526389404358</v>
      </c>
    </row>
    <row r="47" spans="1:7" x14ac:dyDescent="0.25">
      <c r="A47" s="78">
        <f t="shared" si="4"/>
        <v>48396</v>
      </c>
      <c r="B47" s="72">
        <f t="shared" si="5"/>
        <v>31</v>
      </c>
      <c r="C47" s="71">
        <f t="shared" si="6"/>
        <v>510.27526389404358</v>
      </c>
      <c r="D47" s="79">
        <f t="shared" si="0"/>
        <v>2.2962386875231959</v>
      </c>
      <c r="E47" s="79">
        <f t="shared" si="1"/>
        <v>0</v>
      </c>
      <c r="F47" s="79">
        <f t="shared" si="2"/>
        <v>2.2962386875231959</v>
      </c>
      <c r="G47" s="71">
        <f t="shared" si="3"/>
        <v>510.27526389404358</v>
      </c>
    </row>
    <row r="48" spans="1:7" x14ac:dyDescent="0.25">
      <c r="A48" s="78">
        <f t="shared" si="4"/>
        <v>48427</v>
      </c>
      <c r="B48" s="72">
        <f t="shared" si="5"/>
        <v>32</v>
      </c>
      <c r="C48" s="71">
        <f t="shared" si="6"/>
        <v>510.27526389404358</v>
      </c>
      <c r="D48" s="79">
        <f t="shared" si="0"/>
        <v>2.2962386875231959</v>
      </c>
      <c r="E48" s="79">
        <f t="shared" si="1"/>
        <v>0</v>
      </c>
      <c r="F48" s="79">
        <f t="shared" si="2"/>
        <v>2.2962386875231959</v>
      </c>
      <c r="G48" s="71">
        <f t="shared" si="3"/>
        <v>510.27526389404358</v>
      </c>
    </row>
    <row r="49" spans="1:7" x14ac:dyDescent="0.25">
      <c r="A49" s="78">
        <f t="shared" si="4"/>
        <v>48458</v>
      </c>
      <c r="B49" s="72">
        <f t="shared" si="5"/>
        <v>33</v>
      </c>
      <c r="C49" s="71">
        <f t="shared" si="6"/>
        <v>510.27526389404358</v>
      </c>
      <c r="D49" s="79">
        <f t="shared" si="0"/>
        <v>2.2962386875231959</v>
      </c>
      <c r="E49" s="79">
        <f t="shared" si="1"/>
        <v>0</v>
      </c>
      <c r="F49" s="79">
        <f t="shared" si="2"/>
        <v>2.2962386875231959</v>
      </c>
      <c r="G49" s="71">
        <f t="shared" si="3"/>
        <v>510.27526389404358</v>
      </c>
    </row>
    <row r="50" spans="1:7" x14ac:dyDescent="0.25">
      <c r="A50" s="78">
        <f t="shared" si="4"/>
        <v>48488</v>
      </c>
      <c r="B50" s="72">
        <f t="shared" si="5"/>
        <v>34</v>
      </c>
      <c r="C50" s="71">
        <f t="shared" si="6"/>
        <v>510.27526389404358</v>
      </c>
      <c r="D50" s="79">
        <f t="shared" si="0"/>
        <v>2.2962386875231959</v>
      </c>
      <c r="E50" s="79">
        <f t="shared" si="1"/>
        <v>0</v>
      </c>
      <c r="F50" s="79">
        <f t="shared" si="2"/>
        <v>2.2962386875231959</v>
      </c>
      <c r="G50" s="71">
        <f t="shared" si="3"/>
        <v>510.27526389404358</v>
      </c>
    </row>
    <row r="51" spans="1:7" x14ac:dyDescent="0.25">
      <c r="A51" s="78">
        <f t="shared" si="4"/>
        <v>48519</v>
      </c>
      <c r="B51" s="72">
        <f t="shared" si="5"/>
        <v>35</v>
      </c>
      <c r="C51" s="71">
        <f t="shared" si="6"/>
        <v>510.27526389404358</v>
      </c>
      <c r="D51" s="79">
        <f t="shared" si="0"/>
        <v>2.2962386875231959</v>
      </c>
      <c r="E51" s="79">
        <f t="shared" si="1"/>
        <v>0</v>
      </c>
      <c r="F51" s="79">
        <f t="shared" si="2"/>
        <v>2.2962386875231959</v>
      </c>
      <c r="G51" s="71">
        <f t="shared" si="3"/>
        <v>510.27526389404358</v>
      </c>
    </row>
    <row r="52" spans="1:7" x14ac:dyDescent="0.25">
      <c r="A52" s="78">
        <f t="shared" si="4"/>
        <v>48549</v>
      </c>
      <c r="B52" s="72">
        <f t="shared" si="5"/>
        <v>36</v>
      </c>
      <c r="C52" s="71">
        <f t="shared" si="6"/>
        <v>510.27526389404358</v>
      </c>
      <c r="D52" s="79">
        <f t="shared" si="0"/>
        <v>2.2962386875231959</v>
      </c>
      <c r="E52" s="79">
        <f t="shared" si="1"/>
        <v>0</v>
      </c>
      <c r="F52" s="79">
        <f t="shared" si="2"/>
        <v>2.2962386875231959</v>
      </c>
      <c r="G52" s="71">
        <f t="shared" si="3"/>
        <v>510.27526389404358</v>
      </c>
    </row>
    <row r="53" spans="1:7" x14ac:dyDescent="0.25">
      <c r="A53" s="78">
        <f t="shared" si="4"/>
        <v>48580</v>
      </c>
      <c r="B53" s="72">
        <f t="shared" si="5"/>
        <v>37</v>
      </c>
      <c r="C53" s="71">
        <f t="shared" si="6"/>
        <v>510.27526389404358</v>
      </c>
      <c r="D53" s="79">
        <f t="shared" si="0"/>
        <v>2.2962386875231959</v>
      </c>
      <c r="E53" s="79">
        <f t="shared" si="1"/>
        <v>0</v>
      </c>
      <c r="F53" s="79">
        <f t="shared" si="2"/>
        <v>2.2962386875231959</v>
      </c>
      <c r="G53" s="71">
        <f t="shared" si="3"/>
        <v>510.27526389404358</v>
      </c>
    </row>
    <row r="54" spans="1:7" x14ac:dyDescent="0.25">
      <c r="A54" s="78">
        <f t="shared" si="4"/>
        <v>48611</v>
      </c>
      <c r="B54" s="72">
        <f t="shared" si="5"/>
        <v>38</v>
      </c>
      <c r="C54" s="71">
        <f t="shared" si="6"/>
        <v>510.27526389404358</v>
      </c>
      <c r="D54" s="79">
        <f t="shared" si="0"/>
        <v>2.2962386875231959</v>
      </c>
      <c r="E54" s="79">
        <f t="shared" si="1"/>
        <v>0</v>
      </c>
      <c r="F54" s="79">
        <f t="shared" si="2"/>
        <v>2.2962386875231959</v>
      </c>
      <c r="G54" s="71">
        <f t="shared" si="3"/>
        <v>510.27526389404358</v>
      </c>
    </row>
    <row r="55" spans="1:7" x14ac:dyDescent="0.25">
      <c r="A55" s="78">
        <f t="shared" si="4"/>
        <v>48639</v>
      </c>
      <c r="B55" s="72">
        <f t="shared" si="5"/>
        <v>39</v>
      </c>
      <c r="C55" s="71">
        <f t="shared" si="6"/>
        <v>510.27526389404358</v>
      </c>
      <c r="D55" s="79">
        <f t="shared" si="0"/>
        <v>2.2962386875231959</v>
      </c>
      <c r="E55" s="79">
        <f t="shared" si="1"/>
        <v>0</v>
      </c>
      <c r="F55" s="79">
        <f t="shared" si="2"/>
        <v>2.2962386875231959</v>
      </c>
      <c r="G55" s="71">
        <f t="shared" si="3"/>
        <v>510.27526389404358</v>
      </c>
    </row>
    <row r="56" spans="1:7" x14ac:dyDescent="0.25">
      <c r="A56" s="78">
        <f t="shared" si="4"/>
        <v>48670</v>
      </c>
      <c r="B56" s="72">
        <f t="shared" si="5"/>
        <v>40</v>
      </c>
      <c r="C56" s="71">
        <f t="shared" si="6"/>
        <v>510.27526389404358</v>
      </c>
      <c r="D56" s="79">
        <f t="shared" si="0"/>
        <v>2.2962386875231959</v>
      </c>
      <c r="E56" s="79">
        <f t="shared" si="1"/>
        <v>0</v>
      </c>
      <c r="F56" s="79">
        <f t="shared" si="2"/>
        <v>2.2962386875231959</v>
      </c>
      <c r="G56" s="71">
        <f t="shared" si="3"/>
        <v>510.27526389404358</v>
      </c>
    </row>
    <row r="57" spans="1:7" x14ac:dyDescent="0.25">
      <c r="A57" s="78">
        <f t="shared" si="4"/>
        <v>48700</v>
      </c>
      <c r="B57" s="72">
        <f t="shared" si="5"/>
        <v>41</v>
      </c>
      <c r="C57" s="71">
        <f t="shared" si="6"/>
        <v>510.27526389404358</v>
      </c>
      <c r="D57" s="79">
        <f t="shared" si="0"/>
        <v>2.2962386875231959</v>
      </c>
      <c r="E57" s="79">
        <f t="shared" si="1"/>
        <v>0</v>
      </c>
      <c r="F57" s="79">
        <f t="shared" si="2"/>
        <v>2.2962386875231959</v>
      </c>
      <c r="G57" s="71">
        <f t="shared" si="3"/>
        <v>510.27526389404358</v>
      </c>
    </row>
    <row r="58" spans="1:7" x14ac:dyDescent="0.25">
      <c r="A58" s="78">
        <f t="shared" si="4"/>
        <v>48731</v>
      </c>
      <c r="B58" s="72">
        <f t="shared" si="5"/>
        <v>42</v>
      </c>
      <c r="C58" s="71">
        <f t="shared" si="6"/>
        <v>510.27526389404358</v>
      </c>
      <c r="D58" s="79">
        <f t="shared" si="0"/>
        <v>2.2962386875231959</v>
      </c>
      <c r="E58" s="79">
        <f t="shared" si="1"/>
        <v>0</v>
      </c>
      <c r="F58" s="79">
        <f t="shared" si="2"/>
        <v>2.2962386875231959</v>
      </c>
      <c r="G58" s="71">
        <f t="shared" si="3"/>
        <v>510.27526389404358</v>
      </c>
    </row>
    <row r="59" spans="1:7" x14ac:dyDescent="0.25">
      <c r="A59" s="78">
        <f t="shared" si="4"/>
        <v>48761</v>
      </c>
      <c r="B59" s="72">
        <f t="shared" si="5"/>
        <v>43</v>
      </c>
      <c r="C59" s="71">
        <f t="shared" si="6"/>
        <v>510.27526389404358</v>
      </c>
      <c r="D59" s="79">
        <f t="shared" si="0"/>
        <v>2.2962386875231959</v>
      </c>
      <c r="E59" s="79">
        <f t="shared" si="1"/>
        <v>0</v>
      </c>
      <c r="F59" s="79">
        <f t="shared" si="2"/>
        <v>2.2962386875231959</v>
      </c>
      <c r="G59" s="71">
        <f t="shared" si="3"/>
        <v>510.27526389404358</v>
      </c>
    </row>
    <row r="60" spans="1:7" x14ac:dyDescent="0.25">
      <c r="A60" s="78">
        <f t="shared" si="4"/>
        <v>48792</v>
      </c>
      <c r="B60" s="72">
        <f t="shared" si="5"/>
        <v>44</v>
      </c>
      <c r="C60" s="71">
        <f t="shared" si="6"/>
        <v>510.27526389404358</v>
      </c>
      <c r="D60" s="79">
        <f t="shared" si="0"/>
        <v>2.2962386875231959</v>
      </c>
      <c r="E60" s="79">
        <f t="shared" si="1"/>
        <v>0</v>
      </c>
      <c r="F60" s="79">
        <f t="shared" si="2"/>
        <v>2.2962386875231959</v>
      </c>
      <c r="G60" s="71">
        <f t="shared" si="3"/>
        <v>510.27526389404358</v>
      </c>
    </row>
    <row r="61" spans="1:7" x14ac:dyDescent="0.25">
      <c r="A61" s="78">
        <f t="shared" si="4"/>
        <v>48823</v>
      </c>
      <c r="B61" s="72">
        <f t="shared" si="5"/>
        <v>45</v>
      </c>
      <c r="C61" s="71">
        <f t="shared" si="6"/>
        <v>510.27526389404358</v>
      </c>
      <c r="D61" s="79">
        <f t="shared" si="0"/>
        <v>2.2962386875231959</v>
      </c>
      <c r="E61" s="79">
        <f t="shared" si="1"/>
        <v>0</v>
      </c>
      <c r="F61" s="79">
        <f t="shared" si="2"/>
        <v>2.2962386875231959</v>
      </c>
      <c r="G61" s="71">
        <f t="shared" si="3"/>
        <v>510.27526389404358</v>
      </c>
    </row>
    <row r="62" spans="1:7" x14ac:dyDescent="0.25">
      <c r="A62" s="78">
        <f t="shared" si="4"/>
        <v>48853</v>
      </c>
      <c r="B62" s="72">
        <f t="shared" si="5"/>
        <v>46</v>
      </c>
      <c r="C62" s="71">
        <f t="shared" si="6"/>
        <v>510.27526389404358</v>
      </c>
      <c r="D62" s="79">
        <f t="shared" si="0"/>
        <v>2.2962386875231959</v>
      </c>
      <c r="E62" s="79">
        <f t="shared" si="1"/>
        <v>0</v>
      </c>
      <c r="F62" s="79">
        <f t="shared" si="2"/>
        <v>2.2962386875231959</v>
      </c>
      <c r="G62" s="71">
        <f t="shared" si="3"/>
        <v>510.27526389404358</v>
      </c>
    </row>
    <row r="63" spans="1:7" x14ac:dyDescent="0.25">
      <c r="A63" s="78">
        <f t="shared" si="4"/>
        <v>48884</v>
      </c>
      <c r="B63" s="72">
        <f t="shared" si="5"/>
        <v>47</v>
      </c>
      <c r="C63" s="71">
        <f t="shared" si="6"/>
        <v>510.27526389404358</v>
      </c>
      <c r="D63" s="79">
        <f t="shared" si="0"/>
        <v>2.2962386875231959</v>
      </c>
      <c r="E63" s="79">
        <f t="shared" si="1"/>
        <v>0</v>
      </c>
      <c r="F63" s="79">
        <f t="shared" si="2"/>
        <v>2.2962386875231959</v>
      </c>
      <c r="G63" s="71">
        <f t="shared" si="3"/>
        <v>510.27526389404358</v>
      </c>
    </row>
    <row r="64" spans="1:7" x14ac:dyDescent="0.25">
      <c r="A64" s="78">
        <f t="shared" si="4"/>
        <v>48914</v>
      </c>
      <c r="B64" s="72">
        <f t="shared" si="5"/>
        <v>48</v>
      </c>
      <c r="C64" s="71">
        <f t="shared" si="6"/>
        <v>510.27526389404358</v>
      </c>
      <c r="D64" s="79">
        <f t="shared" si="0"/>
        <v>2.2962386875231959</v>
      </c>
      <c r="E64" s="79">
        <f t="shared" si="1"/>
        <v>0</v>
      </c>
      <c r="F64" s="79">
        <f t="shared" si="2"/>
        <v>2.2962386875231959</v>
      </c>
      <c r="G64" s="71">
        <f t="shared" si="3"/>
        <v>510.27526389404358</v>
      </c>
    </row>
    <row r="65" spans="1:7" x14ac:dyDescent="0.25">
      <c r="A65" s="78">
        <f t="shared" si="4"/>
        <v>48945</v>
      </c>
      <c r="B65" s="72">
        <f t="shared" si="5"/>
        <v>49</v>
      </c>
      <c r="C65" s="71">
        <f t="shared" si="6"/>
        <v>510.27526389404358</v>
      </c>
      <c r="D65" s="79">
        <f t="shared" si="0"/>
        <v>2.2962386875231959</v>
      </c>
      <c r="E65" s="79">
        <f t="shared" si="1"/>
        <v>0</v>
      </c>
      <c r="F65" s="79">
        <f t="shared" si="2"/>
        <v>2.2962386875231959</v>
      </c>
      <c r="G65" s="71">
        <f t="shared" si="3"/>
        <v>510.27526389404358</v>
      </c>
    </row>
    <row r="66" spans="1:7" x14ac:dyDescent="0.25">
      <c r="A66" s="78">
        <f t="shared" si="4"/>
        <v>48976</v>
      </c>
      <c r="B66" s="72">
        <f t="shared" si="5"/>
        <v>50</v>
      </c>
      <c r="C66" s="71">
        <f t="shared" si="6"/>
        <v>510.27526389404358</v>
      </c>
      <c r="D66" s="79">
        <f t="shared" si="0"/>
        <v>2.2962386875231959</v>
      </c>
      <c r="E66" s="79">
        <f t="shared" si="1"/>
        <v>0</v>
      </c>
      <c r="F66" s="79">
        <f t="shared" si="2"/>
        <v>2.2962386875231959</v>
      </c>
      <c r="G66" s="71">
        <f t="shared" si="3"/>
        <v>510.27526389404358</v>
      </c>
    </row>
    <row r="67" spans="1:7" x14ac:dyDescent="0.25">
      <c r="A67" s="78">
        <f t="shared" si="4"/>
        <v>49004</v>
      </c>
      <c r="B67" s="72">
        <f t="shared" si="5"/>
        <v>51</v>
      </c>
      <c r="C67" s="71">
        <f t="shared" si="6"/>
        <v>510.27526389404358</v>
      </c>
      <c r="D67" s="79">
        <f t="shared" si="0"/>
        <v>2.2962386875231959</v>
      </c>
      <c r="E67" s="79">
        <f t="shared" si="1"/>
        <v>0</v>
      </c>
      <c r="F67" s="79">
        <f t="shared" si="2"/>
        <v>2.2962386875231959</v>
      </c>
      <c r="G67" s="71">
        <f t="shared" si="3"/>
        <v>510.27526389404358</v>
      </c>
    </row>
    <row r="68" spans="1:7" x14ac:dyDescent="0.25">
      <c r="A68" s="78">
        <f t="shared" si="4"/>
        <v>49035</v>
      </c>
      <c r="B68" s="72">
        <f t="shared" si="5"/>
        <v>52</v>
      </c>
      <c r="C68" s="71">
        <f t="shared" si="6"/>
        <v>510.27526389404358</v>
      </c>
      <c r="D68" s="79">
        <f t="shared" si="0"/>
        <v>2.2962386875231959</v>
      </c>
      <c r="E68" s="79">
        <f t="shared" si="1"/>
        <v>0</v>
      </c>
      <c r="F68" s="79">
        <f t="shared" si="2"/>
        <v>2.2962386875231959</v>
      </c>
      <c r="G68" s="71">
        <f t="shared" si="3"/>
        <v>510.27526389404358</v>
      </c>
    </row>
    <row r="69" spans="1:7" x14ac:dyDescent="0.25">
      <c r="A69" s="78">
        <f t="shared" si="4"/>
        <v>49065</v>
      </c>
      <c r="B69" s="72">
        <f t="shared" si="5"/>
        <v>53</v>
      </c>
      <c r="C69" s="71">
        <f t="shared" si="6"/>
        <v>510.27526389404358</v>
      </c>
      <c r="D69" s="79">
        <f t="shared" si="0"/>
        <v>2.2962386875231959</v>
      </c>
      <c r="E69" s="79">
        <f t="shared" si="1"/>
        <v>0</v>
      </c>
      <c r="F69" s="79">
        <f t="shared" si="2"/>
        <v>2.2962386875231959</v>
      </c>
      <c r="G69" s="71">
        <f t="shared" si="3"/>
        <v>510.27526389404358</v>
      </c>
    </row>
    <row r="70" spans="1:7" x14ac:dyDescent="0.25">
      <c r="A70" s="78">
        <f t="shared" si="4"/>
        <v>49096</v>
      </c>
      <c r="B70" s="72">
        <f t="shared" si="5"/>
        <v>54</v>
      </c>
      <c r="C70" s="71">
        <f t="shared" si="6"/>
        <v>510.27526389404358</v>
      </c>
      <c r="D70" s="79">
        <f t="shared" si="0"/>
        <v>2.2962386875231959</v>
      </c>
      <c r="E70" s="79">
        <f t="shared" si="1"/>
        <v>0</v>
      </c>
      <c r="F70" s="79">
        <f t="shared" si="2"/>
        <v>2.2962386875231959</v>
      </c>
      <c r="G70" s="71">
        <f t="shared" si="3"/>
        <v>510.27526389404358</v>
      </c>
    </row>
    <row r="71" spans="1:7" x14ac:dyDescent="0.25">
      <c r="A71" s="78">
        <f t="shared" si="4"/>
        <v>49126</v>
      </c>
      <c r="B71" s="72">
        <f t="shared" si="5"/>
        <v>55</v>
      </c>
      <c r="C71" s="71">
        <f t="shared" si="6"/>
        <v>510.27526389404358</v>
      </c>
      <c r="D71" s="79">
        <f t="shared" si="0"/>
        <v>2.2962386875231959</v>
      </c>
      <c r="E71" s="79">
        <f t="shared" si="1"/>
        <v>0</v>
      </c>
      <c r="F71" s="79">
        <f t="shared" si="2"/>
        <v>2.2962386875231959</v>
      </c>
      <c r="G71" s="71">
        <f t="shared" si="3"/>
        <v>510.27526389404358</v>
      </c>
    </row>
    <row r="72" spans="1:7" x14ac:dyDescent="0.25">
      <c r="A72" s="78">
        <f t="shared" si="4"/>
        <v>49157</v>
      </c>
      <c r="B72" s="72">
        <f t="shared" si="5"/>
        <v>56</v>
      </c>
      <c r="C72" s="71">
        <f t="shared" si="6"/>
        <v>510.27526389404358</v>
      </c>
      <c r="D72" s="79">
        <f t="shared" si="0"/>
        <v>2.2962386875231959</v>
      </c>
      <c r="E72" s="79">
        <f t="shared" si="1"/>
        <v>0</v>
      </c>
      <c r="F72" s="79">
        <f t="shared" si="2"/>
        <v>2.2962386875231959</v>
      </c>
      <c r="G72" s="71">
        <f t="shared" si="3"/>
        <v>510.27526389404358</v>
      </c>
    </row>
    <row r="73" spans="1:7" x14ac:dyDescent="0.25">
      <c r="A73" s="78">
        <f t="shared" si="4"/>
        <v>49188</v>
      </c>
      <c r="B73" s="72">
        <f t="shared" si="5"/>
        <v>57</v>
      </c>
      <c r="C73" s="71">
        <f t="shared" si="6"/>
        <v>510.27526389404358</v>
      </c>
      <c r="D73" s="79">
        <f t="shared" si="0"/>
        <v>2.2962386875231959</v>
      </c>
      <c r="E73" s="79">
        <f t="shared" si="1"/>
        <v>0</v>
      </c>
      <c r="F73" s="79">
        <f t="shared" si="2"/>
        <v>2.2962386875231959</v>
      </c>
      <c r="G73" s="71">
        <f t="shared" si="3"/>
        <v>510.27526389404358</v>
      </c>
    </row>
    <row r="74" spans="1:7" x14ac:dyDescent="0.25">
      <c r="A74" s="78">
        <f t="shared" si="4"/>
        <v>49218</v>
      </c>
      <c r="B74" s="72">
        <f t="shared" si="5"/>
        <v>58</v>
      </c>
      <c r="C74" s="71">
        <f t="shared" si="6"/>
        <v>510.27526389404358</v>
      </c>
      <c r="D74" s="79">
        <f t="shared" si="0"/>
        <v>2.2962386875231959</v>
      </c>
      <c r="E74" s="79">
        <f t="shared" si="1"/>
        <v>0</v>
      </c>
      <c r="F74" s="79">
        <f t="shared" si="2"/>
        <v>2.2962386875231959</v>
      </c>
      <c r="G74" s="71">
        <f t="shared" si="3"/>
        <v>510.27526389404358</v>
      </c>
    </row>
    <row r="75" spans="1:7" x14ac:dyDescent="0.25">
      <c r="A75" s="78">
        <f t="shared" si="4"/>
        <v>49249</v>
      </c>
      <c r="B75" s="72">
        <f t="shared" si="5"/>
        <v>59</v>
      </c>
      <c r="C75" s="71">
        <f t="shared" si="6"/>
        <v>510.27526389404358</v>
      </c>
      <c r="D75" s="79">
        <f t="shared" si="0"/>
        <v>2.2962386875231959</v>
      </c>
      <c r="E75" s="79">
        <f t="shared" si="1"/>
        <v>0</v>
      </c>
      <c r="F75" s="79">
        <f t="shared" si="2"/>
        <v>2.2962386875231959</v>
      </c>
      <c r="G75" s="71">
        <f t="shared" si="3"/>
        <v>510.27526389404358</v>
      </c>
    </row>
    <row r="76" spans="1:7" x14ac:dyDescent="0.25">
      <c r="A76" s="78">
        <f t="shared" si="4"/>
        <v>49279</v>
      </c>
      <c r="B76" s="72">
        <f t="shared" si="5"/>
        <v>60</v>
      </c>
      <c r="C76" s="71">
        <f t="shared" si="6"/>
        <v>510.27526389404358</v>
      </c>
      <c r="D76" s="79">
        <f t="shared" si="0"/>
        <v>2.2962386875231959</v>
      </c>
      <c r="E76" s="79">
        <f t="shared" si="1"/>
        <v>0</v>
      </c>
      <c r="F76" s="79">
        <f t="shared" si="2"/>
        <v>2.2962386875231959</v>
      </c>
      <c r="G76" s="71">
        <f t="shared" si="3"/>
        <v>510.27526389404358</v>
      </c>
    </row>
    <row r="77" spans="1:7" x14ac:dyDescent="0.25">
      <c r="A77" s="78">
        <f t="shared" si="4"/>
        <v>49310</v>
      </c>
      <c r="B77" s="72">
        <f t="shared" si="5"/>
        <v>61</v>
      </c>
      <c r="C77" s="71">
        <f t="shared" si="6"/>
        <v>510.27526389404358</v>
      </c>
      <c r="D77" s="79">
        <f t="shared" si="0"/>
        <v>2.2962386875231959</v>
      </c>
      <c r="E77" s="79">
        <f t="shared" si="1"/>
        <v>0</v>
      </c>
      <c r="F77" s="79">
        <f t="shared" si="2"/>
        <v>2.2962386875231959</v>
      </c>
      <c r="G77" s="71">
        <f t="shared" si="3"/>
        <v>510.27526389404358</v>
      </c>
    </row>
    <row r="78" spans="1:7" x14ac:dyDescent="0.25">
      <c r="A78" s="78">
        <f t="shared" si="4"/>
        <v>49341</v>
      </c>
      <c r="B78" s="72">
        <f t="shared" si="5"/>
        <v>62</v>
      </c>
      <c r="C78" s="71">
        <f t="shared" si="6"/>
        <v>510.27526389404358</v>
      </c>
      <c r="D78" s="79">
        <f t="shared" si="0"/>
        <v>2.2962386875231959</v>
      </c>
      <c r="E78" s="79">
        <f t="shared" si="1"/>
        <v>0</v>
      </c>
      <c r="F78" s="79">
        <f t="shared" si="2"/>
        <v>2.2962386875231959</v>
      </c>
      <c r="G78" s="71">
        <f t="shared" si="3"/>
        <v>510.27526389404358</v>
      </c>
    </row>
    <row r="79" spans="1:7" x14ac:dyDescent="0.25">
      <c r="A79" s="78">
        <f t="shared" si="4"/>
        <v>49369</v>
      </c>
      <c r="B79" s="72">
        <f t="shared" si="5"/>
        <v>63</v>
      </c>
      <c r="C79" s="71">
        <f t="shared" si="6"/>
        <v>510.27526389404358</v>
      </c>
      <c r="D79" s="79">
        <f t="shared" si="0"/>
        <v>2.2962386875231959</v>
      </c>
      <c r="E79" s="79">
        <f t="shared" si="1"/>
        <v>0</v>
      </c>
      <c r="F79" s="79">
        <f t="shared" si="2"/>
        <v>2.2962386875231959</v>
      </c>
      <c r="G79" s="71">
        <f t="shared" si="3"/>
        <v>510.27526389404358</v>
      </c>
    </row>
    <row r="80" spans="1:7" x14ac:dyDescent="0.25">
      <c r="A80" s="78">
        <f t="shared" si="4"/>
        <v>49400</v>
      </c>
      <c r="B80" s="72">
        <f t="shared" si="5"/>
        <v>64</v>
      </c>
      <c r="C80" s="71">
        <f t="shared" si="6"/>
        <v>510.27526389404358</v>
      </c>
      <c r="D80" s="79">
        <f t="shared" si="0"/>
        <v>2.2962386875231959</v>
      </c>
      <c r="E80" s="79">
        <f t="shared" si="1"/>
        <v>0</v>
      </c>
      <c r="F80" s="79">
        <f t="shared" si="2"/>
        <v>2.2962386875231959</v>
      </c>
      <c r="G80" s="71">
        <f t="shared" si="3"/>
        <v>510.27526389404358</v>
      </c>
    </row>
    <row r="81" spans="1:7" x14ac:dyDescent="0.25">
      <c r="A81" s="78">
        <f t="shared" si="4"/>
        <v>49430</v>
      </c>
      <c r="B81" s="72">
        <f t="shared" si="5"/>
        <v>65</v>
      </c>
      <c r="C81" s="71">
        <f t="shared" si="6"/>
        <v>510.27526389404358</v>
      </c>
      <c r="D81" s="79">
        <f t="shared" si="0"/>
        <v>2.2962386875231959</v>
      </c>
      <c r="E81" s="79">
        <f t="shared" si="1"/>
        <v>0</v>
      </c>
      <c r="F81" s="79">
        <f t="shared" si="2"/>
        <v>2.2962386875231959</v>
      </c>
      <c r="G81" s="71">
        <f t="shared" si="3"/>
        <v>510.27526389404358</v>
      </c>
    </row>
    <row r="82" spans="1:7" x14ac:dyDescent="0.25">
      <c r="A82" s="78">
        <f t="shared" si="4"/>
        <v>49461</v>
      </c>
      <c r="B82" s="72">
        <f t="shared" si="5"/>
        <v>66</v>
      </c>
      <c r="C82" s="71">
        <f t="shared" si="6"/>
        <v>510.27526389404358</v>
      </c>
      <c r="D82" s="79">
        <f t="shared" ref="D82:D145" si="7">IF(B82="","",IPMT($E$13/12,B82,$E$7,-$E$11,$E$12,0))</f>
        <v>2.2962386875231959</v>
      </c>
      <c r="E82" s="79">
        <f t="shared" ref="E82:E145" si="8">IF(B82="","",PPMT($E$13/12,B82,$E$7,-$E$11,$E$12,0))</f>
        <v>0</v>
      </c>
      <c r="F82" s="79">
        <f t="shared" ref="F82:F145" si="9">IF(B82="","",SUM(D82:E82))</f>
        <v>2.2962386875231959</v>
      </c>
      <c r="G82" s="71">
        <f t="shared" ref="G82:G145" si="10">IF(B82="","",SUM(C82)-SUM(E82))</f>
        <v>510.27526389404358</v>
      </c>
    </row>
    <row r="83" spans="1:7" x14ac:dyDescent="0.25">
      <c r="A83" s="78">
        <f t="shared" ref="A83:A146" si="11">IF(B83="","",EDATE(A82,1))</f>
        <v>49491</v>
      </c>
      <c r="B83" s="72">
        <f t="shared" ref="B83:B146" si="12">IF(B82="","",IF(SUM(B82)+1&lt;=$E$7,SUM(B82)+1,""))</f>
        <v>67</v>
      </c>
      <c r="C83" s="71">
        <f t="shared" ref="C83:C146" si="13">IF(B83="","",G82)</f>
        <v>510.27526389404358</v>
      </c>
      <c r="D83" s="79">
        <f t="shared" si="7"/>
        <v>2.2962386875231959</v>
      </c>
      <c r="E83" s="79">
        <f t="shared" si="8"/>
        <v>0</v>
      </c>
      <c r="F83" s="79">
        <f t="shared" si="9"/>
        <v>2.2962386875231959</v>
      </c>
      <c r="G83" s="71">
        <f t="shared" si="10"/>
        <v>510.27526389404358</v>
      </c>
    </row>
    <row r="84" spans="1:7" x14ac:dyDescent="0.25">
      <c r="A84" s="78">
        <f t="shared" si="11"/>
        <v>49522</v>
      </c>
      <c r="B84" s="72">
        <f t="shared" si="12"/>
        <v>68</v>
      </c>
      <c r="C84" s="71">
        <f t="shared" si="13"/>
        <v>510.27526389404358</v>
      </c>
      <c r="D84" s="79">
        <f t="shared" si="7"/>
        <v>2.2962386875231959</v>
      </c>
      <c r="E84" s="79">
        <f t="shared" si="8"/>
        <v>0</v>
      </c>
      <c r="F84" s="79">
        <f t="shared" si="9"/>
        <v>2.2962386875231959</v>
      </c>
      <c r="G84" s="71">
        <f t="shared" si="10"/>
        <v>510.27526389404358</v>
      </c>
    </row>
    <row r="85" spans="1:7" x14ac:dyDescent="0.25">
      <c r="A85" s="78">
        <f t="shared" si="11"/>
        <v>49553</v>
      </c>
      <c r="B85" s="72">
        <f t="shared" si="12"/>
        <v>69</v>
      </c>
      <c r="C85" s="71">
        <f t="shared" si="13"/>
        <v>510.27526389404358</v>
      </c>
      <c r="D85" s="79">
        <f t="shared" si="7"/>
        <v>2.2962386875231959</v>
      </c>
      <c r="E85" s="79">
        <f t="shared" si="8"/>
        <v>0</v>
      </c>
      <c r="F85" s="79">
        <f t="shared" si="9"/>
        <v>2.2962386875231959</v>
      </c>
      <c r="G85" s="71">
        <f t="shared" si="10"/>
        <v>510.27526389404358</v>
      </c>
    </row>
    <row r="86" spans="1:7" x14ac:dyDescent="0.25">
      <c r="A86" s="78">
        <f t="shared" si="11"/>
        <v>49583</v>
      </c>
      <c r="B86" s="72">
        <f t="shared" si="12"/>
        <v>70</v>
      </c>
      <c r="C86" s="71">
        <f t="shared" si="13"/>
        <v>510.27526389404358</v>
      </c>
      <c r="D86" s="79">
        <f t="shared" si="7"/>
        <v>2.2962386875231959</v>
      </c>
      <c r="E86" s="79">
        <f t="shared" si="8"/>
        <v>0</v>
      </c>
      <c r="F86" s="79">
        <f t="shared" si="9"/>
        <v>2.2962386875231959</v>
      </c>
      <c r="G86" s="71">
        <f t="shared" si="10"/>
        <v>510.27526389404358</v>
      </c>
    </row>
    <row r="87" spans="1:7" x14ac:dyDescent="0.25">
      <c r="A87" s="78">
        <f t="shared" si="11"/>
        <v>49614</v>
      </c>
      <c r="B87" s="72">
        <f t="shared" si="12"/>
        <v>71</v>
      </c>
      <c r="C87" s="71">
        <f t="shared" si="13"/>
        <v>510.27526389404358</v>
      </c>
      <c r="D87" s="79">
        <f t="shared" si="7"/>
        <v>2.2962386875231959</v>
      </c>
      <c r="E87" s="79">
        <f t="shared" si="8"/>
        <v>0</v>
      </c>
      <c r="F87" s="79">
        <f t="shared" si="9"/>
        <v>2.2962386875231959</v>
      </c>
      <c r="G87" s="71">
        <f t="shared" si="10"/>
        <v>510.27526389404358</v>
      </c>
    </row>
    <row r="88" spans="1:7" x14ac:dyDescent="0.25">
      <c r="A88" s="78">
        <f t="shared" si="11"/>
        <v>49644</v>
      </c>
      <c r="B88" s="72">
        <f t="shared" si="12"/>
        <v>72</v>
      </c>
      <c r="C88" s="71">
        <f t="shared" si="13"/>
        <v>510.27526389404358</v>
      </c>
      <c r="D88" s="79">
        <f t="shared" si="7"/>
        <v>2.2962386875231959</v>
      </c>
      <c r="E88" s="79">
        <f t="shared" si="8"/>
        <v>0</v>
      </c>
      <c r="F88" s="79">
        <f t="shared" si="9"/>
        <v>2.2962386875231959</v>
      </c>
      <c r="G88" s="71">
        <f t="shared" si="10"/>
        <v>510.27526389404358</v>
      </c>
    </row>
    <row r="89" spans="1:7" x14ac:dyDescent="0.25">
      <c r="A89" s="78">
        <f t="shared" si="11"/>
        <v>49675</v>
      </c>
      <c r="B89" s="72">
        <f t="shared" si="12"/>
        <v>73</v>
      </c>
      <c r="C89" s="71">
        <f t="shared" si="13"/>
        <v>510.27526389404358</v>
      </c>
      <c r="D89" s="79">
        <f t="shared" si="7"/>
        <v>2.2962386875231959</v>
      </c>
      <c r="E89" s="79">
        <f t="shared" si="8"/>
        <v>0</v>
      </c>
      <c r="F89" s="79">
        <f t="shared" si="9"/>
        <v>2.2962386875231959</v>
      </c>
      <c r="G89" s="71">
        <f t="shared" si="10"/>
        <v>510.27526389404358</v>
      </c>
    </row>
    <row r="90" spans="1:7" x14ac:dyDescent="0.25">
      <c r="A90" s="78">
        <f t="shared" si="11"/>
        <v>49706</v>
      </c>
      <c r="B90" s="72">
        <f t="shared" si="12"/>
        <v>74</v>
      </c>
      <c r="C90" s="71">
        <f t="shared" si="13"/>
        <v>510.27526389404358</v>
      </c>
      <c r="D90" s="79">
        <f t="shared" si="7"/>
        <v>2.2962386875231959</v>
      </c>
      <c r="E90" s="79">
        <f t="shared" si="8"/>
        <v>0</v>
      </c>
      <c r="F90" s="79">
        <f t="shared" si="9"/>
        <v>2.2962386875231959</v>
      </c>
      <c r="G90" s="71">
        <f t="shared" si="10"/>
        <v>510.27526389404358</v>
      </c>
    </row>
    <row r="91" spans="1:7" x14ac:dyDescent="0.25">
      <c r="A91" s="78">
        <f t="shared" si="11"/>
        <v>49735</v>
      </c>
      <c r="B91" s="72">
        <f t="shared" si="12"/>
        <v>75</v>
      </c>
      <c r="C91" s="71">
        <f t="shared" si="13"/>
        <v>510.27526389404358</v>
      </c>
      <c r="D91" s="79">
        <f t="shared" si="7"/>
        <v>2.2962386875231959</v>
      </c>
      <c r="E91" s="79">
        <f t="shared" si="8"/>
        <v>0</v>
      </c>
      <c r="F91" s="79">
        <f t="shared" si="9"/>
        <v>2.2962386875231959</v>
      </c>
      <c r="G91" s="71">
        <f t="shared" si="10"/>
        <v>510.27526389404358</v>
      </c>
    </row>
    <row r="92" spans="1:7" x14ac:dyDescent="0.25">
      <c r="A92" s="78">
        <f t="shared" si="11"/>
        <v>49766</v>
      </c>
      <c r="B92" s="72">
        <f t="shared" si="12"/>
        <v>76</v>
      </c>
      <c r="C92" s="71">
        <f t="shared" si="13"/>
        <v>510.27526389404358</v>
      </c>
      <c r="D92" s="79">
        <f t="shared" si="7"/>
        <v>2.2962386875231959</v>
      </c>
      <c r="E92" s="79">
        <f t="shared" si="8"/>
        <v>0</v>
      </c>
      <c r="F92" s="79">
        <f t="shared" si="9"/>
        <v>2.2962386875231959</v>
      </c>
      <c r="G92" s="71">
        <f t="shared" si="10"/>
        <v>510.27526389404358</v>
      </c>
    </row>
    <row r="93" spans="1:7" x14ac:dyDescent="0.25">
      <c r="A93" s="78">
        <f t="shared" si="11"/>
        <v>49796</v>
      </c>
      <c r="B93" s="72">
        <f t="shared" si="12"/>
        <v>77</v>
      </c>
      <c r="C93" s="71">
        <f t="shared" si="13"/>
        <v>510.27526389404358</v>
      </c>
      <c r="D93" s="79">
        <f t="shared" si="7"/>
        <v>2.2962386875231959</v>
      </c>
      <c r="E93" s="79">
        <f t="shared" si="8"/>
        <v>0</v>
      </c>
      <c r="F93" s="79">
        <f t="shared" si="9"/>
        <v>2.2962386875231959</v>
      </c>
      <c r="G93" s="71">
        <f t="shared" si="10"/>
        <v>510.27526389404358</v>
      </c>
    </row>
    <row r="94" spans="1:7" x14ac:dyDescent="0.25">
      <c r="A94" s="78">
        <f t="shared" si="11"/>
        <v>49827</v>
      </c>
      <c r="B94" s="72">
        <f t="shared" si="12"/>
        <v>78</v>
      </c>
      <c r="C94" s="71">
        <f t="shared" si="13"/>
        <v>510.27526389404358</v>
      </c>
      <c r="D94" s="79">
        <f t="shared" si="7"/>
        <v>2.2962386875231959</v>
      </c>
      <c r="E94" s="79">
        <f t="shared" si="8"/>
        <v>0</v>
      </c>
      <c r="F94" s="79">
        <f t="shared" si="9"/>
        <v>2.2962386875231959</v>
      </c>
      <c r="G94" s="71">
        <f t="shared" si="10"/>
        <v>510.27526389404358</v>
      </c>
    </row>
    <row r="95" spans="1:7" x14ac:dyDescent="0.25">
      <c r="A95" s="78">
        <f t="shared" si="11"/>
        <v>49857</v>
      </c>
      <c r="B95" s="72">
        <f t="shared" si="12"/>
        <v>79</v>
      </c>
      <c r="C95" s="71">
        <f t="shared" si="13"/>
        <v>510.27526389404358</v>
      </c>
      <c r="D95" s="79">
        <f t="shared" si="7"/>
        <v>2.2962386875231959</v>
      </c>
      <c r="E95" s="79">
        <f t="shared" si="8"/>
        <v>0</v>
      </c>
      <c r="F95" s="79">
        <f t="shared" si="9"/>
        <v>2.2962386875231959</v>
      </c>
      <c r="G95" s="71">
        <f t="shared" si="10"/>
        <v>510.27526389404358</v>
      </c>
    </row>
    <row r="96" spans="1:7" x14ac:dyDescent="0.25">
      <c r="A96" s="78">
        <f t="shared" si="11"/>
        <v>49888</v>
      </c>
      <c r="B96" s="72">
        <f t="shared" si="12"/>
        <v>80</v>
      </c>
      <c r="C96" s="71">
        <f t="shared" si="13"/>
        <v>510.27526389404358</v>
      </c>
      <c r="D96" s="79">
        <f t="shared" si="7"/>
        <v>2.2962386875231959</v>
      </c>
      <c r="E96" s="79">
        <f t="shared" si="8"/>
        <v>0</v>
      </c>
      <c r="F96" s="79">
        <f t="shared" si="9"/>
        <v>2.2962386875231959</v>
      </c>
      <c r="G96" s="71">
        <f t="shared" si="10"/>
        <v>510.27526389404358</v>
      </c>
    </row>
    <row r="97" spans="1:7" x14ac:dyDescent="0.25">
      <c r="A97" s="78">
        <f t="shared" si="11"/>
        <v>49919</v>
      </c>
      <c r="B97" s="72">
        <f t="shared" si="12"/>
        <v>81</v>
      </c>
      <c r="C97" s="71">
        <f t="shared" si="13"/>
        <v>510.27526389404358</v>
      </c>
      <c r="D97" s="79">
        <f t="shared" si="7"/>
        <v>2.2962386875231959</v>
      </c>
      <c r="E97" s="79">
        <f t="shared" si="8"/>
        <v>0</v>
      </c>
      <c r="F97" s="79">
        <f t="shared" si="9"/>
        <v>2.2962386875231959</v>
      </c>
      <c r="G97" s="71">
        <f t="shared" si="10"/>
        <v>510.27526389404358</v>
      </c>
    </row>
    <row r="98" spans="1:7" x14ac:dyDescent="0.25">
      <c r="A98" s="78">
        <f t="shared" si="11"/>
        <v>49949</v>
      </c>
      <c r="B98" s="72">
        <f t="shared" si="12"/>
        <v>82</v>
      </c>
      <c r="C98" s="71">
        <f t="shared" si="13"/>
        <v>510.27526389404358</v>
      </c>
      <c r="D98" s="79">
        <f t="shared" si="7"/>
        <v>2.2962386875231959</v>
      </c>
      <c r="E98" s="79">
        <f t="shared" si="8"/>
        <v>0</v>
      </c>
      <c r="F98" s="79">
        <f t="shared" si="9"/>
        <v>2.2962386875231959</v>
      </c>
      <c r="G98" s="71">
        <f t="shared" si="10"/>
        <v>510.27526389404358</v>
      </c>
    </row>
    <row r="99" spans="1:7" x14ac:dyDescent="0.25">
      <c r="A99" s="78">
        <f t="shared" si="11"/>
        <v>49980</v>
      </c>
      <c r="B99" s="72">
        <f t="shared" si="12"/>
        <v>83</v>
      </c>
      <c r="C99" s="71">
        <f t="shared" si="13"/>
        <v>510.27526389404358</v>
      </c>
      <c r="D99" s="79">
        <f t="shared" si="7"/>
        <v>2.2962386875231959</v>
      </c>
      <c r="E99" s="79">
        <f t="shared" si="8"/>
        <v>0</v>
      </c>
      <c r="F99" s="79">
        <f t="shared" si="9"/>
        <v>2.2962386875231959</v>
      </c>
      <c r="G99" s="71">
        <f t="shared" si="10"/>
        <v>510.27526389404358</v>
      </c>
    </row>
    <row r="100" spans="1:7" x14ac:dyDescent="0.25">
      <c r="A100" s="78">
        <f t="shared" si="11"/>
        <v>50010</v>
      </c>
      <c r="B100" s="72">
        <f t="shared" si="12"/>
        <v>84</v>
      </c>
      <c r="C100" s="71">
        <f t="shared" si="13"/>
        <v>510.27526389404358</v>
      </c>
      <c r="D100" s="79">
        <f t="shared" si="7"/>
        <v>2.2962386875231959</v>
      </c>
      <c r="E100" s="79">
        <f t="shared" si="8"/>
        <v>0</v>
      </c>
      <c r="F100" s="79">
        <f t="shared" si="9"/>
        <v>2.2962386875231959</v>
      </c>
      <c r="G100" s="71">
        <f t="shared" si="10"/>
        <v>510.27526389404358</v>
      </c>
    </row>
    <row r="101" spans="1:7" x14ac:dyDescent="0.25">
      <c r="A101" s="78">
        <f t="shared" si="11"/>
        <v>50041</v>
      </c>
      <c r="B101" s="72">
        <f t="shared" si="12"/>
        <v>85</v>
      </c>
      <c r="C101" s="71">
        <f t="shared" si="13"/>
        <v>510.27526389404358</v>
      </c>
      <c r="D101" s="79">
        <f t="shared" si="7"/>
        <v>2.2962386875231959</v>
      </c>
      <c r="E101" s="79">
        <f t="shared" si="8"/>
        <v>0</v>
      </c>
      <c r="F101" s="79">
        <f t="shared" si="9"/>
        <v>2.2962386875231959</v>
      </c>
      <c r="G101" s="71">
        <f t="shared" si="10"/>
        <v>510.27526389404358</v>
      </c>
    </row>
    <row r="102" spans="1:7" x14ac:dyDescent="0.25">
      <c r="A102" s="78">
        <f t="shared" si="11"/>
        <v>50072</v>
      </c>
      <c r="B102" s="72">
        <f t="shared" si="12"/>
        <v>86</v>
      </c>
      <c r="C102" s="71">
        <f t="shared" si="13"/>
        <v>510.27526389404358</v>
      </c>
      <c r="D102" s="79">
        <f t="shared" si="7"/>
        <v>2.2962386875231959</v>
      </c>
      <c r="E102" s="79">
        <f t="shared" si="8"/>
        <v>0</v>
      </c>
      <c r="F102" s="79">
        <f t="shared" si="9"/>
        <v>2.2962386875231959</v>
      </c>
      <c r="G102" s="71">
        <f t="shared" si="10"/>
        <v>510.27526389404358</v>
      </c>
    </row>
    <row r="103" spans="1:7" x14ac:dyDescent="0.25">
      <c r="A103" s="78">
        <f t="shared" si="11"/>
        <v>50100</v>
      </c>
      <c r="B103" s="72">
        <f t="shared" si="12"/>
        <v>87</v>
      </c>
      <c r="C103" s="71">
        <f t="shared" si="13"/>
        <v>510.27526389404358</v>
      </c>
      <c r="D103" s="79">
        <f t="shared" si="7"/>
        <v>2.2962386875231959</v>
      </c>
      <c r="E103" s="79">
        <f t="shared" si="8"/>
        <v>0</v>
      </c>
      <c r="F103" s="79">
        <f t="shared" si="9"/>
        <v>2.2962386875231959</v>
      </c>
      <c r="G103" s="71">
        <f t="shared" si="10"/>
        <v>510.27526389404358</v>
      </c>
    </row>
    <row r="104" spans="1:7" x14ac:dyDescent="0.25">
      <c r="A104" s="78">
        <f t="shared" si="11"/>
        <v>50131</v>
      </c>
      <c r="B104" s="72">
        <f t="shared" si="12"/>
        <v>88</v>
      </c>
      <c r="C104" s="71">
        <f t="shared" si="13"/>
        <v>510.27526389404358</v>
      </c>
      <c r="D104" s="79">
        <f t="shared" si="7"/>
        <v>2.2962386875231959</v>
      </c>
      <c r="E104" s="79">
        <f t="shared" si="8"/>
        <v>0</v>
      </c>
      <c r="F104" s="79">
        <f t="shared" si="9"/>
        <v>2.2962386875231959</v>
      </c>
      <c r="G104" s="71">
        <f t="shared" si="10"/>
        <v>510.27526389404358</v>
      </c>
    </row>
    <row r="105" spans="1:7" x14ac:dyDescent="0.25">
      <c r="A105" s="78">
        <f t="shared" si="11"/>
        <v>50161</v>
      </c>
      <c r="B105" s="72">
        <f t="shared" si="12"/>
        <v>89</v>
      </c>
      <c r="C105" s="71">
        <f t="shared" si="13"/>
        <v>510.27526389404358</v>
      </c>
      <c r="D105" s="79">
        <f t="shared" si="7"/>
        <v>2.2962386875231959</v>
      </c>
      <c r="E105" s="79">
        <f t="shared" si="8"/>
        <v>0</v>
      </c>
      <c r="F105" s="79">
        <f t="shared" si="9"/>
        <v>2.2962386875231959</v>
      </c>
      <c r="G105" s="71">
        <f t="shared" si="10"/>
        <v>510.27526389404358</v>
      </c>
    </row>
    <row r="106" spans="1:7" x14ac:dyDescent="0.25">
      <c r="A106" s="78">
        <f t="shared" si="11"/>
        <v>50192</v>
      </c>
      <c r="B106" s="72">
        <f t="shared" si="12"/>
        <v>90</v>
      </c>
      <c r="C106" s="71">
        <f t="shared" si="13"/>
        <v>510.27526389404358</v>
      </c>
      <c r="D106" s="79">
        <f t="shared" si="7"/>
        <v>2.2962386875231959</v>
      </c>
      <c r="E106" s="79">
        <f t="shared" si="8"/>
        <v>0</v>
      </c>
      <c r="F106" s="79">
        <f t="shared" si="9"/>
        <v>2.2962386875231959</v>
      </c>
      <c r="G106" s="71">
        <f t="shared" si="10"/>
        <v>510.27526389404358</v>
      </c>
    </row>
    <row r="107" spans="1:7" x14ac:dyDescent="0.25">
      <c r="A107" s="78">
        <f t="shared" si="11"/>
        <v>50222</v>
      </c>
      <c r="B107" s="72">
        <f t="shared" si="12"/>
        <v>91</v>
      </c>
      <c r="C107" s="71">
        <f t="shared" si="13"/>
        <v>510.27526389404358</v>
      </c>
      <c r="D107" s="79">
        <f t="shared" si="7"/>
        <v>2.2962386875231959</v>
      </c>
      <c r="E107" s="79">
        <f t="shared" si="8"/>
        <v>0</v>
      </c>
      <c r="F107" s="79">
        <f t="shared" si="9"/>
        <v>2.2962386875231959</v>
      </c>
      <c r="G107" s="71">
        <f t="shared" si="10"/>
        <v>510.27526389404358</v>
      </c>
    </row>
    <row r="108" spans="1:7" x14ac:dyDescent="0.25">
      <c r="A108" s="78">
        <f t="shared" si="11"/>
        <v>50253</v>
      </c>
      <c r="B108" s="72">
        <f t="shared" si="12"/>
        <v>92</v>
      </c>
      <c r="C108" s="71">
        <f t="shared" si="13"/>
        <v>510.27526389404358</v>
      </c>
      <c r="D108" s="79">
        <f t="shared" si="7"/>
        <v>2.2962386875231959</v>
      </c>
      <c r="E108" s="79">
        <f t="shared" si="8"/>
        <v>0</v>
      </c>
      <c r="F108" s="79">
        <f t="shared" si="9"/>
        <v>2.2962386875231959</v>
      </c>
      <c r="G108" s="71">
        <f t="shared" si="10"/>
        <v>510.27526389404358</v>
      </c>
    </row>
    <row r="109" spans="1:7" x14ac:dyDescent="0.25">
      <c r="A109" s="78">
        <f t="shared" si="11"/>
        <v>50284</v>
      </c>
      <c r="B109" s="72">
        <f t="shared" si="12"/>
        <v>93</v>
      </c>
      <c r="C109" s="71">
        <f t="shared" si="13"/>
        <v>510.27526389404358</v>
      </c>
      <c r="D109" s="79">
        <f t="shared" si="7"/>
        <v>2.2962386875231959</v>
      </c>
      <c r="E109" s="79">
        <f t="shared" si="8"/>
        <v>0</v>
      </c>
      <c r="F109" s="79">
        <f t="shared" si="9"/>
        <v>2.2962386875231959</v>
      </c>
      <c r="G109" s="71">
        <f t="shared" si="10"/>
        <v>510.27526389404358</v>
      </c>
    </row>
    <row r="110" spans="1:7" x14ac:dyDescent="0.25">
      <c r="A110" s="78">
        <f t="shared" si="11"/>
        <v>50314</v>
      </c>
      <c r="B110" s="72">
        <f t="shared" si="12"/>
        <v>94</v>
      </c>
      <c r="C110" s="71">
        <f t="shared" si="13"/>
        <v>510.27526389404358</v>
      </c>
      <c r="D110" s="79">
        <f t="shared" si="7"/>
        <v>2.2962386875231959</v>
      </c>
      <c r="E110" s="79">
        <f t="shared" si="8"/>
        <v>0</v>
      </c>
      <c r="F110" s="79">
        <f t="shared" si="9"/>
        <v>2.2962386875231959</v>
      </c>
      <c r="G110" s="71">
        <f t="shared" si="10"/>
        <v>510.27526389404358</v>
      </c>
    </row>
    <row r="111" spans="1:7" x14ac:dyDescent="0.25">
      <c r="A111" s="78">
        <f t="shared" si="11"/>
        <v>50345</v>
      </c>
      <c r="B111" s="72">
        <f t="shared" si="12"/>
        <v>95</v>
      </c>
      <c r="C111" s="71">
        <f t="shared" si="13"/>
        <v>510.27526389404358</v>
      </c>
      <c r="D111" s="79">
        <f t="shared" si="7"/>
        <v>2.2962386875231959</v>
      </c>
      <c r="E111" s="79">
        <f t="shared" si="8"/>
        <v>0</v>
      </c>
      <c r="F111" s="79">
        <f t="shared" si="9"/>
        <v>2.2962386875231959</v>
      </c>
      <c r="G111" s="71">
        <f t="shared" si="10"/>
        <v>510.27526389404358</v>
      </c>
    </row>
    <row r="112" spans="1:7" x14ac:dyDescent="0.25">
      <c r="A112" s="78">
        <f t="shared" si="11"/>
        <v>50375</v>
      </c>
      <c r="B112" s="72">
        <f t="shared" si="12"/>
        <v>96</v>
      </c>
      <c r="C112" s="71">
        <f t="shared" si="13"/>
        <v>510.27526389404358</v>
      </c>
      <c r="D112" s="79">
        <f t="shared" si="7"/>
        <v>2.2962386875231959</v>
      </c>
      <c r="E112" s="79">
        <f t="shared" si="8"/>
        <v>0</v>
      </c>
      <c r="F112" s="79">
        <f t="shared" si="9"/>
        <v>2.2962386875231959</v>
      </c>
      <c r="G112" s="71">
        <f t="shared" si="10"/>
        <v>510.27526389404358</v>
      </c>
    </row>
    <row r="113" spans="1:7" x14ac:dyDescent="0.25">
      <c r="A113" s="78">
        <f t="shared" si="11"/>
        <v>50406</v>
      </c>
      <c r="B113" s="72">
        <f t="shared" si="12"/>
        <v>97</v>
      </c>
      <c r="C113" s="71">
        <f t="shared" si="13"/>
        <v>510.27526389404358</v>
      </c>
      <c r="D113" s="79">
        <f t="shared" si="7"/>
        <v>2.2962386875231959</v>
      </c>
      <c r="E113" s="79">
        <f t="shared" si="8"/>
        <v>0</v>
      </c>
      <c r="F113" s="79">
        <f t="shared" si="9"/>
        <v>2.2962386875231959</v>
      </c>
      <c r="G113" s="71">
        <f t="shared" si="10"/>
        <v>510.27526389404358</v>
      </c>
    </row>
    <row r="114" spans="1:7" x14ac:dyDescent="0.25">
      <c r="A114" s="78">
        <f t="shared" si="11"/>
        <v>50437</v>
      </c>
      <c r="B114" s="72">
        <f t="shared" si="12"/>
        <v>98</v>
      </c>
      <c r="C114" s="71">
        <f t="shared" si="13"/>
        <v>510.27526389404358</v>
      </c>
      <c r="D114" s="79">
        <f t="shared" si="7"/>
        <v>2.2962386875231959</v>
      </c>
      <c r="E114" s="79">
        <f t="shared" si="8"/>
        <v>0</v>
      </c>
      <c r="F114" s="79">
        <f t="shared" si="9"/>
        <v>2.2962386875231959</v>
      </c>
      <c r="G114" s="71">
        <f t="shared" si="10"/>
        <v>510.27526389404358</v>
      </c>
    </row>
    <row r="115" spans="1:7" x14ac:dyDescent="0.25">
      <c r="A115" s="78">
        <f t="shared" si="11"/>
        <v>50465</v>
      </c>
      <c r="B115" s="72">
        <f t="shared" si="12"/>
        <v>99</v>
      </c>
      <c r="C115" s="71">
        <f t="shared" si="13"/>
        <v>510.27526389404358</v>
      </c>
      <c r="D115" s="79">
        <f t="shared" si="7"/>
        <v>2.2962386875231959</v>
      </c>
      <c r="E115" s="79">
        <f t="shared" si="8"/>
        <v>0</v>
      </c>
      <c r="F115" s="79">
        <f t="shared" si="9"/>
        <v>2.2962386875231959</v>
      </c>
      <c r="G115" s="71">
        <f t="shared" si="10"/>
        <v>510.27526389404358</v>
      </c>
    </row>
    <row r="116" spans="1:7" x14ac:dyDescent="0.25">
      <c r="A116" s="78">
        <f t="shared" si="11"/>
        <v>50496</v>
      </c>
      <c r="B116" s="72">
        <f t="shared" si="12"/>
        <v>100</v>
      </c>
      <c r="C116" s="71">
        <f t="shared" si="13"/>
        <v>510.27526389404358</v>
      </c>
      <c r="D116" s="79">
        <f t="shared" si="7"/>
        <v>2.2962386875231959</v>
      </c>
      <c r="E116" s="79">
        <f t="shared" si="8"/>
        <v>0</v>
      </c>
      <c r="F116" s="79">
        <f t="shared" si="9"/>
        <v>2.2962386875231959</v>
      </c>
      <c r="G116" s="71">
        <f t="shared" si="10"/>
        <v>510.27526389404358</v>
      </c>
    </row>
    <row r="117" spans="1:7" x14ac:dyDescent="0.25">
      <c r="A117" s="78">
        <f t="shared" si="11"/>
        <v>50526</v>
      </c>
      <c r="B117" s="72">
        <f t="shared" si="12"/>
        <v>101</v>
      </c>
      <c r="C117" s="71">
        <f t="shared" si="13"/>
        <v>510.27526389404358</v>
      </c>
      <c r="D117" s="79">
        <f t="shared" si="7"/>
        <v>2.2962386875231959</v>
      </c>
      <c r="E117" s="79">
        <f t="shared" si="8"/>
        <v>0</v>
      </c>
      <c r="F117" s="79">
        <f t="shared" si="9"/>
        <v>2.2962386875231959</v>
      </c>
      <c r="G117" s="71">
        <f t="shared" si="10"/>
        <v>510.27526389404358</v>
      </c>
    </row>
    <row r="118" spans="1:7" x14ac:dyDescent="0.25">
      <c r="A118" s="78">
        <f t="shared" si="11"/>
        <v>50557</v>
      </c>
      <c r="B118" s="72">
        <f t="shared" si="12"/>
        <v>102</v>
      </c>
      <c r="C118" s="71">
        <f t="shared" si="13"/>
        <v>510.27526389404358</v>
      </c>
      <c r="D118" s="79">
        <f t="shared" si="7"/>
        <v>2.2962386875231959</v>
      </c>
      <c r="E118" s="79">
        <f t="shared" si="8"/>
        <v>0</v>
      </c>
      <c r="F118" s="79">
        <f t="shared" si="9"/>
        <v>2.2962386875231959</v>
      </c>
      <c r="G118" s="71">
        <f t="shared" si="10"/>
        <v>510.27526389404358</v>
      </c>
    </row>
    <row r="119" spans="1:7" x14ac:dyDescent="0.25">
      <c r="A119" s="78">
        <f t="shared" si="11"/>
        <v>50587</v>
      </c>
      <c r="B119" s="72">
        <f t="shared" si="12"/>
        <v>103</v>
      </c>
      <c r="C119" s="71">
        <f t="shared" si="13"/>
        <v>510.27526389404358</v>
      </c>
      <c r="D119" s="79">
        <f t="shared" si="7"/>
        <v>2.2962386875231959</v>
      </c>
      <c r="E119" s="79">
        <f t="shared" si="8"/>
        <v>0</v>
      </c>
      <c r="F119" s="79">
        <f t="shared" si="9"/>
        <v>2.2962386875231959</v>
      </c>
      <c r="G119" s="71">
        <f t="shared" si="10"/>
        <v>510.27526389404358</v>
      </c>
    </row>
    <row r="120" spans="1:7" x14ac:dyDescent="0.25">
      <c r="A120" s="78">
        <f t="shared" si="11"/>
        <v>50618</v>
      </c>
      <c r="B120" s="72">
        <f t="shared" si="12"/>
        <v>104</v>
      </c>
      <c r="C120" s="71">
        <f t="shared" si="13"/>
        <v>510.27526389404358</v>
      </c>
      <c r="D120" s="79">
        <f t="shared" si="7"/>
        <v>2.2962386875231959</v>
      </c>
      <c r="E120" s="79">
        <f t="shared" si="8"/>
        <v>0</v>
      </c>
      <c r="F120" s="79">
        <f t="shared" si="9"/>
        <v>2.2962386875231959</v>
      </c>
      <c r="G120" s="71">
        <f t="shared" si="10"/>
        <v>510.27526389404358</v>
      </c>
    </row>
    <row r="121" spans="1:7" x14ac:dyDescent="0.25">
      <c r="A121" s="78">
        <f t="shared" si="11"/>
        <v>50649</v>
      </c>
      <c r="B121" s="72">
        <f t="shared" si="12"/>
        <v>105</v>
      </c>
      <c r="C121" s="71">
        <f t="shared" si="13"/>
        <v>510.27526389404358</v>
      </c>
      <c r="D121" s="79">
        <f t="shared" si="7"/>
        <v>2.2962386875231959</v>
      </c>
      <c r="E121" s="79">
        <f t="shared" si="8"/>
        <v>0</v>
      </c>
      <c r="F121" s="79">
        <f t="shared" si="9"/>
        <v>2.2962386875231959</v>
      </c>
      <c r="G121" s="71">
        <f t="shared" si="10"/>
        <v>510.27526389404358</v>
      </c>
    </row>
    <row r="122" spans="1:7" x14ac:dyDescent="0.25">
      <c r="A122" s="78">
        <f t="shared" si="11"/>
        <v>50679</v>
      </c>
      <c r="B122" s="72">
        <f t="shared" si="12"/>
        <v>106</v>
      </c>
      <c r="C122" s="71">
        <f t="shared" si="13"/>
        <v>510.27526389404358</v>
      </c>
      <c r="D122" s="79">
        <f t="shared" si="7"/>
        <v>2.2962386875231959</v>
      </c>
      <c r="E122" s="79">
        <f t="shared" si="8"/>
        <v>0</v>
      </c>
      <c r="F122" s="79">
        <f t="shared" si="9"/>
        <v>2.2962386875231959</v>
      </c>
      <c r="G122" s="71">
        <f t="shared" si="10"/>
        <v>510.27526389404358</v>
      </c>
    </row>
    <row r="123" spans="1:7" x14ac:dyDescent="0.25">
      <c r="A123" s="78">
        <f t="shared" si="11"/>
        <v>50710</v>
      </c>
      <c r="B123" s="72">
        <f t="shared" si="12"/>
        <v>107</v>
      </c>
      <c r="C123" s="71">
        <f t="shared" si="13"/>
        <v>510.27526389404358</v>
      </c>
      <c r="D123" s="79">
        <f t="shared" si="7"/>
        <v>2.2962386875231959</v>
      </c>
      <c r="E123" s="79">
        <f t="shared" si="8"/>
        <v>0</v>
      </c>
      <c r="F123" s="79">
        <f t="shared" si="9"/>
        <v>2.2962386875231959</v>
      </c>
      <c r="G123" s="71">
        <f t="shared" si="10"/>
        <v>510.27526389404358</v>
      </c>
    </row>
    <row r="124" spans="1:7" x14ac:dyDescent="0.25">
      <c r="A124" s="78">
        <f t="shared" si="11"/>
        <v>50740</v>
      </c>
      <c r="B124" s="72">
        <f t="shared" si="12"/>
        <v>108</v>
      </c>
      <c r="C124" s="71">
        <f t="shared" si="13"/>
        <v>510.27526389404358</v>
      </c>
      <c r="D124" s="79">
        <f t="shared" si="7"/>
        <v>2.2962386875231959</v>
      </c>
      <c r="E124" s="79">
        <f t="shared" si="8"/>
        <v>0</v>
      </c>
      <c r="F124" s="79">
        <f t="shared" si="9"/>
        <v>2.2962386875231959</v>
      </c>
      <c r="G124" s="71">
        <f t="shared" si="10"/>
        <v>510.27526389404358</v>
      </c>
    </row>
    <row r="125" spans="1:7" x14ac:dyDescent="0.25">
      <c r="A125" s="78">
        <f t="shared" si="11"/>
        <v>50771</v>
      </c>
      <c r="B125" s="72">
        <f t="shared" si="12"/>
        <v>109</v>
      </c>
      <c r="C125" s="71">
        <f t="shared" si="13"/>
        <v>510.27526389404358</v>
      </c>
      <c r="D125" s="79">
        <f t="shared" si="7"/>
        <v>2.2962386875231959</v>
      </c>
      <c r="E125" s="79">
        <f t="shared" si="8"/>
        <v>0</v>
      </c>
      <c r="F125" s="79">
        <f t="shared" si="9"/>
        <v>2.2962386875231959</v>
      </c>
      <c r="G125" s="71">
        <f t="shared" si="10"/>
        <v>510.27526389404358</v>
      </c>
    </row>
    <row r="126" spans="1:7" x14ac:dyDescent="0.25">
      <c r="A126" s="78">
        <f t="shared" si="11"/>
        <v>50802</v>
      </c>
      <c r="B126" s="72">
        <f t="shared" si="12"/>
        <v>110</v>
      </c>
      <c r="C126" s="71">
        <f t="shared" si="13"/>
        <v>510.27526389404358</v>
      </c>
      <c r="D126" s="79">
        <f t="shared" si="7"/>
        <v>2.2962386875231959</v>
      </c>
      <c r="E126" s="79">
        <f t="shared" si="8"/>
        <v>0</v>
      </c>
      <c r="F126" s="79">
        <f t="shared" si="9"/>
        <v>2.2962386875231959</v>
      </c>
      <c r="G126" s="71">
        <f t="shared" si="10"/>
        <v>510.27526389404358</v>
      </c>
    </row>
    <row r="127" spans="1:7" x14ac:dyDescent="0.25">
      <c r="A127" s="78">
        <f t="shared" si="11"/>
        <v>50830</v>
      </c>
      <c r="B127" s="72">
        <f t="shared" si="12"/>
        <v>111</v>
      </c>
      <c r="C127" s="71">
        <f t="shared" si="13"/>
        <v>510.27526389404358</v>
      </c>
      <c r="D127" s="79">
        <f t="shared" si="7"/>
        <v>2.2962386875231959</v>
      </c>
      <c r="E127" s="79">
        <f t="shared" si="8"/>
        <v>0</v>
      </c>
      <c r="F127" s="79">
        <f t="shared" si="9"/>
        <v>2.2962386875231959</v>
      </c>
      <c r="G127" s="71">
        <f t="shared" si="10"/>
        <v>510.27526389404358</v>
      </c>
    </row>
    <row r="128" spans="1:7" x14ac:dyDescent="0.25">
      <c r="A128" s="78">
        <f t="shared" si="11"/>
        <v>50861</v>
      </c>
      <c r="B128" s="72">
        <f t="shared" si="12"/>
        <v>112</v>
      </c>
      <c r="C128" s="71">
        <f t="shared" si="13"/>
        <v>510.27526389404358</v>
      </c>
      <c r="D128" s="79">
        <f t="shared" si="7"/>
        <v>2.2962386875231959</v>
      </c>
      <c r="E128" s="79">
        <f t="shared" si="8"/>
        <v>0</v>
      </c>
      <c r="F128" s="79">
        <f t="shared" si="9"/>
        <v>2.2962386875231959</v>
      </c>
      <c r="G128" s="71">
        <f t="shared" si="10"/>
        <v>510.27526389404358</v>
      </c>
    </row>
    <row r="129" spans="1:7" x14ac:dyDescent="0.25">
      <c r="A129" s="78">
        <f t="shared" si="11"/>
        <v>50891</v>
      </c>
      <c r="B129" s="72">
        <f t="shared" si="12"/>
        <v>113</v>
      </c>
      <c r="C129" s="71">
        <f t="shared" si="13"/>
        <v>510.27526389404358</v>
      </c>
      <c r="D129" s="79">
        <f t="shared" si="7"/>
        <v>2.2962386875231959</v>
      </c>
      <c r="E129" s="79">
        <f t="shared" si="8"/>
        <v>0</v>
      </c>
      <c r="F129" s="79">
        <f t="shared" si="9"/>
        <v>2.2962386875231959</v>
      </c>
      <c r="G129" s="71">
        <f t="shared" si="10"/>
        <v>510.27526389404358</v>
      </c>
    </row>
    <row r="130" spans="1:7" x14ac:dyDescent="0.25">
      <c r="A130" s="78">
        <f t="shared" si="11"/>
        <v>50922</v>
      </c>
      <c r="B130" s="72">
        <f t="shared" si="12"/>
        <v>114</v>
      </c>
      <c r="C130" s="71">
        <f t="shared" si="13"/>
        <v>510.27526389404358</v>
      </c>
      <c r="D130" s="79">
        <f t="shared" si="7"/>
        <v>2.2962386875231959</v>
      </c>
      <c r="E130" s="79">
        <f t="shared" si="8"/>
        <v>0</v>
      </c>
      <c r="F130" s="79">
        <f t="shared" si="9"/>
        <v>2.2962386875231959</v>
      </c>
      <c r="G130" s="71">
        <f t="shared" si="10"/>
        <v>510.27526389404358</v>
      </c>
    </row>
    <row r="131" spans="1:7" x14ac:dyDescent="0.25">
      <c r="A131" s="78">
        <f t="shared" si="11"/>
        <v>50952</v>
      </c>
      <c r="B131" s="72">
        <f t="shared" si="12"/>
        <v>115</v>
      </c>
      <c r="C131" s="71">
        <f t="shared" si="13"/>
        <v>510.27526389404358</v>
      </c>
      <c r="D131" s="79">
        <f t="shared" si="7"/>
        <v>2.2962386875231959</v>
      </c>
      <c r="E131" s="79">
        <f t="shared" si="8"/>
        <v>0</v>
      </c>
      <c r="F131" s="79">
        <f t="shared" si="9"/>
        <v>2.2962386875231959</v>
      </c>
      <c r="G131" s="71">
        <f t="shared" si="10"/>
        <v>510.27526389404358</v>
      </c>
    </row>
    <row r="132" spans="1:7" x14ac:dyDescent="0.25">
      <c r="A132" s="78">
        <f t="shared" si="11"/>
        <v>50983</v>
      </c>
      <c r="B132" s="72">
        <f t="shared" si="12"/>
        <v>116</v>
      </c>
      <c r="C132" s="71">
        <f t="shared" si="13"/>
        <v>510.27526389404358</v>
      </c>
      <c r="D132" s="79">
        <f t="shared" si="7"/>
        <v>2.2962386875231959</v>
      </c>
      <c r="E132" s="79">
        <f t="shared" si="8"/>
        <v>0</v>
      </c>
      <c r="F132" s="79">
        <f t="shared" si="9"/>
        <v>2.2962386875231959</v>
      </c>
      <c r="G132" s="71">
        <f t="shared" si="10"/>
        <v>510.27526389404358</v>
      </c>
    </row>
    <row r="133" spans="1:7" x14ac:dyDescent="0.25">
      <c r="A133" s="78">
        <f t="shared" si="11"/>
        <v>51014</v>
      </c>
      <c r="B133" s="72">
        <f t="shared" si="12"/>
        <v>117</v>
      </c>
      <c r="C133" s="71">
        <f t="shared" si="13"/>
        <v>510.27526389404358</v>
      </c>
      <c r="D133" s="79">
        <f t="shared" si="7"/>
        <v>2.2962386875231959</v>
      </c>
      <c r="E133" s="79">
        <f t="shared" si="8"/>
        <v>0</v>
      </c>
      <c r="F133" s="79">
        <f t="shared" si="9"/>
        <v>2.2962386875231959</v>
      </c>
      <c r="G133" s="71">
        <f t="shared" si="10"/>
        <v>510.27526389404358</v>
      </c>
    </row>
    <row r="134" spans="1:7" x14ac:dyDescent="0.25">
      <c r="A134" s="78">
        <f t="shared" si="11"/>
        <v>51044</v>
      </c>
      <c r="B134" s="72">
        <f t="shared" si="12"/>
        <v>118</v>
      </c>
      <c r="C134" s="71">
        <f t="shared" si="13"/>
        <v>510.27526389404358</v>
      </c>
      <c r="D134" s="79">
        <f t="shared" si="7"/>
        <v>2.2962386875231959</v>
      </c>
      <c r="E134" s="79">
        <f t="shared" si="8"/>
        <v>0</v>
      </c>
      <c r="F134" s="79">
        <f t="shared" si="9"/>
        <v>2.2962386875231959</v>
      </c>
      <c r="G134" s="71">
        <f t="shared" si="10"/>
        <v>510.27526389404358</v>
      </c>
    </row>
    <row r="135" spans="1:7" x14ac:dyDescent="0.25">
      <c r="A135" s="78">
        <f t="shared" si="11"/>
        <v>51075</v>
      </c>
      <c r="B135" s="72">
        <f t="shared" si="12"/>
        <v>119</v>
      </c>
      <c r="C135" s="71">
        <f t="shared" si="13"/>
        <v>510.27526389404358</v>
      </c>
      <c r="D135" s="79">
        <f t="shared" si="7"/>
        <v>2.2962386875231959</v>
      </c>
      <c r="E135" s="79">
        <f t="shared" si="8"/>
        <v>0</v>
      </c>
      <c r="F135" s="79">
        <f t="shared" si="9"/>
        <v>2.2962386875231959</v>
      </c>
      <c r="G135" s="71">
        <f t="shared" si="10"/>
        <v>510.27526389404358</v>
      </c>
    </row>
    <row r="136" spans="1:7" x14ac:dyDescent="0.25">
      <c r="A136" s="78">
        <f t="shared" si="11"/>
        <v>51105</v>
      </c>
      <c r="B136" s="72">
        <f t="shared" si="12"/>
        <v>120</v>
      </c>
      <c r="C136" s="71">
        <f t="shared" si="13"/>
        <v>510.27526389404358</v>
      </c>
      <c r="D136" s="79">
        <f t="shared" si="7"/>
        <v>2.2962386875231959</v>
      </c>
      <c r="E136" s="79">
        <f t="shared" si="8"/>
        <v>0</v>
      </c>
      <c r="F136" s="79">
        <f t="shared" si="9"/>
        <v>2.2962386875231959</v>
      </c>
      <c r="G136" s="71">
        <f t="shared" si="10"/>
        <v>510.27526389404358</v>
      </c>
    </row>
    <row r="137" spans="1:7" x14ac:dyDescent="0.25">
      <c r="A137" s="78">
        <f t="shared" si="11"/>
        <v>51136</v>
      </c>
      <c r="B137" s="72">
        <f t="shared" si="12"/>
        <v>121</v>
      </c>
      <c r="C137" s="71">
        <f t="shared" si="13"/>
        <v>510.27526389404358</v>
      </c>
      <c r="D137" s="79">
        <f t="shared" si="7"/>
        <v>2.2962386875231959</v>
      </c>
      <c r="E137" s="79">
        <f t="shared" si="8"/>
        <v>0</v>
      </c>
      <c r="F137" s="79">
        <f t="shared" si="9"/>
        <v>2.2962386875231959</v>
      </c>
      <c r="G137" s="71">
        <f t="shared" si="10"/>
        <v>510.27526389404358</v>
      </c>
    </row>
    <row r="138" spans="1:7" x14ac:dyDescent="0.25">
      <c r="A138" s="78">
        <f t="shared" si="11"/>
        <v>51167</v>
      </c>
      <c r="B138" s="72">
        <f t="shared" si="12"/>
        <v>122</v>
      </c>
      <c r="C138" s="71">
        <f t="shared" si="13"/>
        <v>510.27526389404358</v>
      </c>
      <c r="D138" s="79">
        <f t="shared" si="7"/>
        <v>2.2962386875231959</v>
      </c>
      <c r="E138" s="79">
        <f t="shared" si="8"/>
        <v>0</v>
      </c>
      <c r="F138" s="79">
        <f t="shared" si="9"/>
        <v>2.2962386875231959</v>
      </c>
      <c r="G138" s="71">
        <f t="shared" si="10"/>
        <v>510.27526389404358</v>
      </c>
    </row>
    <row r="139" spans="1:7" x14ac:dyDescent="0.25">
      <c r="A139" s="78">
        <f t="shared" si="11"/>
        <v>51196</v>
      </c>
      <c r="B139" s="72">
        <f t="shared" si="12"/>
        <v>123</v>
      </c>
      <c r="C139" s="71">
        <f t="shared" si="13"/>
        <v>510.27526389404358</v>
      </c>
      <c r="D139" s="79">
        <f t="shared" si="7"/>
        <v>2.2962386875231959</v>
      </c>
      <c r="E139" s="79">
        <f t="shared" si="8"/>
        <v>0</v>
      </c>
      <c r="F139" s="79">
        <f t="shared" si="9"/>
        <v>2.2962386875231959</v>
      </c>
      <c r="G139" s="71">
        <f t="shared" si="10"/>
        <v>510.27526389404358</v>
      </c>
    </row>
    <row r="140" spans="1:7" x14ac:dyDescent="0.25">
      <c r="A140" s="78">
        <f t="shared" si="11"/>
        <v>51227</v>
      </c>
      <c r="B140" s="72">
        <f t="shared" si="12"/>
        <v>124</v>
      </c>
      <c r="C140" s="71">
        <f t="shared" si="13"/>
        <v>510.27526389404358</v>
      </c>
      <c r="D140" s="79">
        <f t="shared" si="7"/>
        <v>2.2962386875231959</v>
      </c>
      <c r="E140" s="79">
        <f t="shared" si="8"/>
        <v>0</v>
      </c>
      <c r="F140" s="79">
        <f t="shared" si="9"/>
        <v>2.2962386875231959</v>
      </c>
      <c r="G140" s="71">
        <f t="shared" si="10"/>
        <v>510.27526389404358</v>
      </c>
    </row>
    <row r="141" spans="1:7" x14ac:dyDescent="0.25">
      <c r="A141" s="78">
        <f t="shared" si="11"/>
        <v>51257</v>
      </c>
      <c r="B141" s="72">
        <f t="shared" si="12"/>
        <v>125</v>
      </c>
      <c r="C141" s="71">
        <f t="shared" si="13"/>
        <v>510.27526389404358</v>
      </c>
      <c r="D141" s="79">
        <f t="shared" si="7"/>
        <v>2.2962386875231959</v>
      </c>
      <c r="E141" s="79">
        <f t="shared" si="8"/>
        <v>0</v>
      </c>
      <c r="F141" s="79">
        <f t="shared" si="9"/>
        <v>2.2962386875231959</v>
      </c>
      <c r="G141" s="71">
        <f t="shared" si="10"/>
        <v>510.27526389404358</v>
      </c>
    </row>
    <row r="142" spans="1:7" x14ac:dyDescent="0.25">
      <c r="A142" s="78">
        <f t="shared" si="11"/>
        <v>51288</v>
      </c>
      <c r="B142" s="72">
        <f t="shared" si="12"/>
        <v>126</v>
      </c>
      <c r="C142" s="71">
        <f t="shared" si="13"/>
        <v>510.27526389404358</v>
      </c>
      <c r="D142" s="79">
        <f t="shared" si="7"/>
        <v>2.2962386875231959</v>
      </c>
      <c r="E142" s="79">
        <f t="shared" si="8"/>
        <v>0</v>
      </c>
      <c r="F142" s="79">
        <f t="shared" si="9"/>
        <v>2.2962386875231959</v>
      </c>
      <c r="G142" s="71">
        <f t="shared" si="10"/>
        <v>510.27526389404358</v>
      </c>
    </row>
    <row r="143" spans="1:7" x14ac:dyDescent="0.25">
      <c r="A143" s="78">
        <f t="shared" si="11"/>
        <v>51318</v>
      </c>
      <c r="B143" s="72">
        <f t="shared" si="12"/>
        <v>127</v>
      </c>
      <c r="C143" s="71">
        <f t="shared" si="13"/>
        <v>510.27526389404358</v>
      </c>
      <c r="D143" s="79">
        <f t="shared" si="7"/>
        <v>2.2962386875231959</v>
      </c>
      <c r="E143" s="79">
        <f t="shared" si="8"/>
        <v>0</v>
      </c>
      <c r="F143" s="79">
        <f t="shared" si="9"/>
        <v>2.2962386875231959</v>
      </c>
      <c r="G143" s="71">
        <f t="shared" si="10"/>
        <v>510.27526389404358</v>
      </c>
    </row>
    <row r="144" spans="1:7" x14ac:dyDescent="0.25">
      <c r="A144" s="78">
        <f t="shared" si="11"/>
        <v>51349</v>
      </c>
      <c r="B144" s="72">
        <f t="shared" si="12"/>
        <v>128</v>
      </c>
      <c r="C144" s="71">
        <f t="shared" si="13"/>
        <v>510.27526389404358</v>
      </c>
      <c r="D144" s="79">
        <f t="shared" si="7"/>
        <v>2.2962386875231959</v>
      </c>
      <c r="E144" s="79">
        <f t="shared" si="8"/>
        <v>0</v>
      </c>
      <c r="F144" s="79">
        <f t="shared" si="9"/>
        <v>2.2962386875231959</v>
      </c>
      <c r="G144" s="71">
        <f t="shared" si="10"/>
        <v>510.27526389404358</v>
      </c>
    </row>
    <row r="145" spans="1:7" x14ac:dyDescent="0.25">
      <c r="A145" s="78">
        <f t="shared" si="11"/>
        <v>51380</v>
      </c>
      <c r="B145" s="72">
        <f t="shared" si="12"/>
        <v>129</v>
      </c>
      <c r="C145" s="71">
        <f t="shared" si="13"/>
        <v>510.27526389404358</v>
      </c>
      <c r="D145" s="79">
        <f t="shared" si="7"/>
        <v>2.2962386875231959</v>
      </c>
      <c r="E145" s="79">
        <f t="shared" si="8"/>
        <v>0</v>
      </c>
      <c r="F145" s="79">
        <f t="shared" si="9"/>
        <v>2.2962386875231959</v>
      </c>
      <c r="G145" s="71">
        <f t="shared" si="10"/>
        <v>510.27526389404358</v>
      </c>
    </row>
    <row r="146" spans="1:7" x14ac:dyDescent="0.25">
      <c r="A146" s="78">
        <f t="shared" si="11"/>
        <v>51410</v>
      </c>
      <c r="B146" s="72">
        <f t="shared" si="12"/>
        <v>130</v>
      </c>
      <c r="C146" s="71">
        <f t="shared" si="13"/>
        <v>510.27526389404358</v>
      </c>
      <c r="D146" s="79">
        <f t="shared" ref="D146:D209" si="14">IF(B146="","",IPMT($E$13/12,B146,$E$7,-$E$11,$E$12,0))</f>
        <v>2.2962386875231959</v>
      </c>
      <c r="E146" s="79">
        <f t="shared" ref="E146:E209" si="15">IF(B146="","",PPMT($E$13/12,B146,$E$7,-$E$11,$E$12,0))</f>
        <v>0</v>
      </c>
      <c r="F146" s="79">
        <f t="shared" ref="F146:F209" si="16">IF(B146="","",SUM(D146:E146))</f>
        <v>2.2962386875231959</v>
      </c>
      <c r="G146" s="71">
        <f t="shared" ref="G146:G209" si="17">IF(B146="","",SUM(C146)-SUM(E146))</f>
        <v>510.27526389404358</v>
      </c>
    </row>
    <row r="147" spans="1:7" x14ac:dyDescent="0.25">
      <c r="A147" s="78">
        <f t="shared" ref="A147:A210" si="18">IF(B147="","",EDATE(A146,1))</f>
        <v>51441</v>
      </c>
      <c r="B147" s="72">
        <f t="shared" ref="B147:B210" si="19">IF(B146="","",IF(SUM(B146)+1&lt;=$E$7,SUM(B146)+1,""))</f>
        <v>131</v>
      </c>
      <c r="C147" s="71">
        <f t="shared" ref="C147:C210" si="20">IF(B147="","",G146)</f>
        <v>510.27526389404358</v>
      </c>
      <c r="D147" s="79">
        <f t="shared" si="14"/>
        <v>2.2962386875231959</v>
      </c>
      <c r="E147" s="79">
        <f t="shared" si="15"/>
        <v>0</v>
      </c>
      <c r="F147" s="79">
        <f t="shared" si="16"/>
        <v>2.2962386875231959</v>
      </c>
      <c r="G147" s="71">
        <f t="shared" si="17"/>
        <v>510.27526389404358</v>
      </c>
    </row>
    <row r="148" spans="1:7" x14ac:dyDescent="0.25">
      <c r="A148" s="78">
        <f t="shared" si="18"/>
        <v>51471</v>
      </c>
      <c r="B148" s="72">
        <f t="shared" si="19"/>
        <v>132</v>
      </c>
      <c r="C148" s="71">
        <f t="shared" si="20"/>
        <v>510.27526389404358</v>
      </c>
      <c r="D148" s="79">
        <f t="shared" si="14"/>
        <v>2.2962386875231959</v>
      </c>
      <c r="E148" s="79">
        <f t="shared" si="15"/>
        <v>0</v>
      </c>
      <c r="F148" s="79">
        <f t="shared" si="16"/>
        <v>2.2962386875231959</v>
      </c>
      <c r="G148" s="71">
        <f t="shared" si="17"/>
        <v>510.27526389404358</v>
      </c>
    </row>
    <row r="149" spans="1:7" x14ac:dyDescent="0.25">
      <c r="A149" s="78">
        <f t="shared" si="18"/>
        <v>51502</v>
      </c>
      <c r="B149" s="72">
        <f t="shared" si="19"/>
        <v>133</v>
      </c>
      <c r="C149" s="71">
        <f t="shared" si="20"/>
        <v>510.27526389404358</v>
      </c>
      <c r="D149" s="79">
        <f t="shared" si="14"/>
        <v>2.2962386875231959</v>
      </c>
      <c r="E149" s="79">
        <f t="shared" si="15"/>
        <v>0</v>
      </c>
      <c r="F149" s="79">
        <f t="shared" si="16"/>
        <v>2.2962386875231959</v>
      </c>
      <c r="G149" s="71">
        <f t="shared" si="17"/>
        <v>510.27526389404358</v>
      </c>
    </row>
    <row r="150" spans="1:7" x14ac:dyDescent="0.25">
      <c r="A150" s="78">
        <f t="shared" si="18"/>
        <v>51533</v>
      </c>
      <c r="B150" s="72">
        <f t="shared" si="19"/>
        <v>134</v>
      </c>
      <c r="C150" s="71">
        <f t="shared" si="20"/>
        <v>510.27526389404358</v>
      </c>
      <c r="D150" s="79">
        <f t="shared" si="14"/>
        <v>2.2962386875231959</v>
      </c>
      <c r="E150" s="79">
        <f t="shared" si="15"/>
        <v>0</v>
      </c>
      <c r="F150" s="79">
        <f t="shared" si="16"/>
        <v>2.2962386875231959</v>
      </c>
      <c r="G150" s="71">
        <f t="shared" si="17"/>
        <v>510.27526389404358</v>
      </c>
    </row>
    <row r="151" spans="1:7" x14ac:dyDescent="0.25">
      <c r="A151" s="78">
        <f t="shared" si="18"/>
        <v>51561</v>
      </c>
      <c r="B151" s="72">
        <f t="shared" si="19"/>
        <v>135</v>
      </c>
      <c r="C151" s="71">
        <f t="shared" si="20"/>
        <v>510.27526389404358</v>
      </c>
      <c r="D151" s="79">
        <f t="shared" si="14"/>
        <v>2.2962386875231959</v>
      </c>
      <c r="E151" s="79">
        <f t="shared" si="15"/>
        <v>0</v>
      </c>
      <c r="F151" s="79">
        <f t="shared" si="16"/>
        <v>2.2962386875231959</v>
      </c>
      <c r="G151" s="71">
        <f t="shared" si="17"/>
        <v>510.27526389404358</v>
      </c>
    </row>
    <row r="152" spans="1:7" x14ac:dyDescent="0.25">
      <c r="A152" s="78">
        <f t="shared" si="18"/>
        <v>51592</v>
      </c>
      <c r="B152" s="72">
        <f t="shared" si="19"/>
        <v>136</v>
      </c>
      <c r="C152" s="71">
        <f t="shared" si="20"/>
        <v>510.27526389404358</v>
      </c>
      <c r="D152" s="79">
        <f t="shared" si="14"/>
        <v>2.2962386875231959</v>
      </c>
      <c r="E152" s="79">
        <f t="shared" si="15"/>
        <v>0</v>
      </c>
      <c r="F152" s="79">
        <f t="shared" si="16"/>
        <v>2.2962386875231959</v>
      </c>
      <c r="G152" s="71">
        <f t="shared" si="17"/>
        <v>510.27526389404358</v>
      </c>
    </row>
    <row r="153" spans="1:7" x14ac:dyDescent="0.25">
      <c r="A153" s="78">
        <f t="shared" si="18"/>
        <v>51622</v>
      </c>
      <c r="B153" s="72">
        <f t="shared" si="19"/>
        <v>137</v>
      </c>
      <c r="C153" s="71">
        <f t="shared" si="20"/>
        <v>510.27526389404358</v>
      </c>
      <c r="D153" s="79">
        <f t="shared" si="14"/>
        <v>2.2962386875231959</v>
      </c>
      <c r="E153" s="79">
        <f t="shared" si="15"/>
        <v>0</v>
      </c>
      <c r="F153" s="79">
        <f t="shared" si="16"/>
        <v>2.2962386875231959</v>
      </c>
      <c r="G153" s="71">
        <f t="shared" si="17"/>
        <v>510.27526389404358</v>
      </c>
    </row>
    <row r="154" spans="1:7" x14ac:dyDescent="0.25">
      <c r="A154" s="78">
        <f t="shared" si="18"/>
        <v>51653</v>
      </c>
      <c r="B154" s="72">
        <f t="shared" si="19"/>
        <v>138</v>
      </c>
      <c r="C154" s="71">
        <f t="shared" si="20"/>
        <v>510.27526389404358</v>
      </c>
      <c r="D154" s="79">
        <f t="shared" si="14"/>
        <v>2.2962386875231959</v>
      </c>
      <c r="E154" s="79">
        <f t="shared" si="15"/>
        <v>0</v>
      </c>
      <c r="F154" s="79">
        <f t="shared" si="16"/>
        <v>2.2962386875231959</v>
      </c>
      <c r="G154" s="71">
        <f t="shared" si="17"/>
        <v>510.27526389404358</v>
      </c>
    </row>
    <row r="155" spans="1:7" x14ac:dyDescent="0.25">
      <c r="A155" s="78">
        <f t="shared" si="18"/>
        <v>51683</v>
      </c>
      <c r="B155" s="72">
        <f t="shared" si="19"/>
        <v>139</v>
      </c>
      <c r="C155" s="71">
        <f t="shared" si="20"/>
        <v>510.27526389404358</v>
      </c>
      <c r="D155" s="79">
        <f t="shared" si="14"/>
        <v>2.2962386875231959</v>
      </c>
      <c r="E155" s="79">
        <f t="shared" si="15"/>
        <v>0</v>
      </c>
      <c r="F155" s="79">
        <f t="shared" si="16"/>
        <v>2.2962386875231959</v>
      </c>
      <c r="G155" s="71">
        <f t="shared" si="17"/>
        <v>510.27526389404358</v>
      </c>
    </row>
    <row r="156" spans="1:7" x14ac:dyDescent="0.25">
      <c r="A156" s="78">
        <f t="shared" si="18"/>
        <v>51714</v>
      </c>
      <c r="B156" s="72">
        <f t="shared" si="19"/>
        <v>140</v>
      </c>
      <c r="C156" s="71">
        <f t="shared" si="20"/>
        <v>510.27526389404358</v>
      </c>
      <c r="D156" s="79">
        <f t="shared" si="14"/>
        <v>2.2962386875231959</v>
      </c>
      <c r="E156" s="79">
        <f t="shared" si="15"/>
        <v>0</v>
      </c>
      <c r="F156" s="79">
        <f t="shared" si="16"/>
        <v>2.2962386875231959</v>
      </c>
      <c r="G156" s="71">
        <f t="shared" si="17"/>
        <v>510.27526389404358</v>
      </c>
    </row>
    <row r="157" spans="1:7" x14ac:dyDescent="0.25">
      <c r="A157" s="78">
        <f t="shared" si="18"/>
        <v>51745</v>
      </c>
      <c r="B157" s="72">
        <f t="shared" si="19"/>
        <v>141</v>
      </c>
      <c r="C157" s="71">
        <f t="shared" si="20"/>
        <v>510.27526389404358</v>
      </c>
      <c r="D157" s="79">
        <f t="shared" si="14"/>
        <v>2.2962386875231959</v>
      </c>
      <c r="E157" s="79">
        <f t="shared" si="15"/>
        <v>0</v>
      </c>
      <c r="F157" s="79">
        <f t="shared" si="16"/>
        <v>2.2962386875231959</v>
      </c>
      <c r="G157" s="71">
        <f t="shared" si="17"/>
        <v>510.27526389404358</v>
      </c>
    </row>
    <row r="158" spans="1:7" x14ac:dyDescent="0.25">
      <c r="A158" s="78">
        <f t="shared" si="18"/>
        <v>51775</v>
      </c>
      <c r="B158" s="72">
        <f t="shared" si="19"/>
        <v>142</v>
      </c>
      <c r="C158" s="71">
        <f t="shared" si="20"/>
        <v>510.27526389404358</v>
      </c>
      <c r="D158" s="79">
        <f t="shared" si="14"/>
        <v>2.2962386875231959</v>
      </c>
      <c r="E158" s="79">
        <f t="shared" si="15"/>
        <v>0</v>
      </c>
      <c r="F158" s="79">
        <f t="shared" si="16"/>
        <v>2.2962386875231959</v>
      </c>
      <c r="G158" s="71">
        <f t="shared" si="17"/>
        <v>510.27526389404358</v>
      </c>
    </row>
    <row r="159" spans="1:7" x14ac:dyDescent="0.25">
      <c r="A159" s="78">
        <f t="shared" si="18"/>
        <v>51806</v>
      </c>
      <c r="B159" s="72">
        <f t="shared" si="19"/>
        <v>143</v>
      </c>
      <c r="C159" s="71">
        <f t="shared" si="20"/>
        <v>510.27526389404358</v>
      </c>
      <c r="D159" s="79">
        <f t="shared" si="14"/>
        <v>2.2962386875231959</v>
      </c>
      <c r="E159" s="79">
        <f t="shared" si="15"/>
        <v>0</v>
      </c>
      <c r="F159" s="79">
        <f t="shared" si="16"/>
        <v>2.2962386875231959</v>
      </c>
      <c r="G159" s="71">
        <f t="shared" si="17"/>
        <v>510.27526389404358</v>
      </c>
    </row>
    <row r="160" spans="1:7" x14ac:dyDescent="0.25">
      <c r="A160" s="78">
        <f t="shared" si="18"/>
        <v>51836</v>
      </c>
      <c r="B160" s="72">
        <f t="shared" si="19"/>
        <v>144</v>
      </c>
      <c r="C160" s="71">
        <f t="shared" si="20"/>
        <v>510.27526389404358</v>
      </c>
      <c r="D160" s="79">
        <f t="shared" si="14"/>
        <v>2.2962386875231959</v>
      </c>
      <c r="E160" s="79">
        <f t="shared" si="15"/>
        <v>0</v>
      </c>
      <c r="F160" s="79">
        <f t="shared" si="16"/>
        <v>2.2962386875231959</v>
      </c>
      <c r="G160" s="71">
        <f t="shared" si="17"/>
        <v>510.27526389404358</v>
      </c>
    </row>
    <row r="161" spans="1:7" x14ac:dyDescent="0.25">
      <c r="A161" s="78">
        <f t="shared" si="18"/>
        <v>51867</v>
      </c>
      <c r="B161" s="72">
        <f t="shared" si="19"/>
        <v>145</v>
      </c>
      <c r="C161" s="71">
        <f t="shared" si="20"/>
        <v>510.27526389404358</v>
      </c>
      <c r="D161" s="79">
        <f t="shared" si="14"/>
        <v>2.2962386875231959</v>
      </c>
      <c r="E161" s="79">
        <f t="shared" si="15"/>
        <v>0</v>
      </c>
      <c r="F161" s="79">
        <f t="shared" si="16"/>
        <v>2.2962386875231959</v>
      </c>
      <c r="G161" s="71">
        <f t="shared" si="17"/>
        <v>510.27526389404358</v>
      </c>
    </row>
    <row r="162" spans="1:7" x14ac:dyDescent="0.25">
      <c r="A162" s="78">
        <f t="shared" si="18"/>
        <v>51898</v>
      </c>
      <c r="B162" s="72">
        <f t="shared" si="19"/>
        <v>146</v>
      </c>
      <c r="C162" s="71">
        <f t="shared" si="20"/>
        <v>510.27526389404358</v>
      </c>
      <c r="D162" s="79">
        <f t="shared" si="14"/>
        <v>2.2962386875231959</v>
      </c>
      <c r="E162" s="79">
        <f t="shared" si="15"/>
        <v>0</v>
      </c>
      <c r="F162" s="79">
        <f t="shared" si="16"/>
        <v>2.2962386875231959</v>
      </c>
      <c r="G162" s="71">
        <f t="shared" si="17"/>
        <v>510.27526389404358</v>
      </c>
    </row>
    <row r="163" spans="1:7" x14ac:dyDescent="0.25">
      <c r="A163" s="78">
        <f t="shared" si="18"/>
        <v>51926</v>
      </c>
      <c r="B163" s="72">
        <f t="shared" si="19"/>
        <v>147</v>
      </c>
      <c r="C163" s="71">
        <f t="shared" si="20"/>
        <v>510.27526389404358</v>
      </c>
      <c r="D163" s="79">
        <f t="shared" si="14"/>
        <v>2.2962386875231959</v>
      </c>
      <c r="E163" s="79">
        <f t="shared" si="15"/>
        <v>0</v>
      </c>
      <c r="F163" s="79">
        <f t="shared" si="16"/>
        <v>2.2962386875231959</v>
      </c>
      <c r="G163" s="71">
        <f t="shared" si="17"/>
        <v>510.27526389404358</v>
      </c>
    </row>
    <row r="164" spans="1:7" x14ac:dyDescent="0.25">
      <c r="A164" s="78">
        <f t="shared" si="18"/>
        <v>51957</v>
      </c>
      <c r="B164" s="72">
        <f t="shared" si="19"/>
        <v>148</v>
      </c>
      <c r="C164" s="71">
        <f t="shared" si="20"/>
        <v>510.27526389404358</v>
      </c>
      <c r="D164" s="79">
        <f t="shared" si="14"/>
        <v>2.2962386875231959</v>
      </c>
      <c r="E164" s="79">
        <f t="shared" si="15"/>
        <v>0</v>
      </c>
      <c r="F164" s="79">
        <f t="shared" si="16"/>
        <v>2.2962386875231959</v>
      </c>
      <c r="G164" s="71">
        <f t="shared" si="17"/>
        <v>510.27526389404358</v>
      </c>
    </row>
    <row r="165" spans="1:7" x14ac:dyDescent="0.25">
      <c r="A165" s="78">
        <f t="shared" si="18"/>
        <v>51987</v>
      </c>
      <c r="B165" s="72">
        <f t="shared" si="19"/>
        <v>149</v>
      </c>
      <c r="C165" s="71">
        <f t="shared" si="20"/>
        <v>510.27526389404358</v>
      </c>
      <c r="D165" s="79">
        <f t="shared" si="14"/>
        <v>2.2962386875231959</v>
      </c>
      <c r="E165" s="79">
        <f t="shared" si="15"/>
        <v>0</v>
      </c>
      <c r="F165" s="79">
        <f t="shared" si="16"/>
        <v>2.2962386875231959</v>
      </c>
      <c r="G165" s="71">
        <f t="shared" si="17"/>
        <v>510.27526389404358</v>
      </c>
    </row>
    <row r="166" spans="1:7" x14ac:dyDescent="0.25">
      <c r="A166" s="78">
        <f t="shared" si="18"/>
        <v>52018</v>
      </c>
      <c r="B166" s="72">
        <f t="shared" si="19"/>
        <v>150</v>
      </c>
      <c r="C166" s="71">
        <f t="shared" si="20"/>
        <v>510.27526389404358</v>
      </c>
      <c r="D166" s="79">
        <f t="shared" si="14"/>
        <v>2.2962386875231959</v>
      </c>
      <c r="E166" s="79">
        <f t="shared" si="15"/>
        <v>0</v>
      </c>
      <c r="F166" s="79">
        <f t="shared" si="16"/>
        <v>2.2962386875231959</v>
      </c>
      <c r="G166" s="71">
        <f t="shared" si="17"/>
        <v>510.27526389404358</v>
      </c>
    </row>
    <row r="167" spans="1:7" x14ac:dyDescent="0.25">
      <c r="A167" s="78">
        <f t="shared" si="18"/>
        <v>52048</v>
      </c>
      <c r="B167" s="72">
        <f t="shared" si="19"/>
        <v>151</v>
      </c>
      <c r="C167" s="71">
        <f t="shared" si="20"/>
        <v>510.27526389404358</v>
      </c>
      <c r="D167" s="79">
        <f t="shared" si="14"/>
        <v>2.2962386875231959</v>
      </c>
      <c r="E167" s="79">
        <f t="shared" si="15"/>
        <v>0</v>
      </c>
      <c r="F167" s="79">
        <f t="shared" si="16"/>
        <v>2.2962386875231959</v>
      </c>
      <c r="G167" s="71">
        <f t="shared" si="17"/>
        <v>510.27526389404358</v>
      </c>
    </row>
    <row r="168" spans="1:7" x14ac:dyDescent="0.25">
      <c r="A168" s="78">
        <f t="shared" si="18"/>
        <v>52079</v>
      </c>
      <c r="B168" s="72">
        <f t="shared" si="19"/>
        <v>152</v>
      </c>
      <c r="C168" s="71">
        <f t="shared" si="20"/>
        <v>510.27526389404358</v>
      </c>
      <c r="D168" s="79">
        <f t="shared" si="14"/>
        <v>2.2962386875231959</v>
      </c>
      <c r="E168" s="79">
        <f t="shared" si="15"/>
        <v>0</v>
      </c>
      <c r="F168" s="79">
        <f t="shared" si="16"/>
        <v>2.2962386875231959</v>
      </c>
      <c r="G168" s="71">
        <f t="shared" si="17"/>
        <v>510.27526389404358</v>
      </c>
    </row>
    <row r="169" spans="1:7" x14ac:dyDescent="0.25">
      <c r="A169" s="78">
        <f t="shared" si="18"/>
        <v>52110</v>
      </c>
      <c r="B169" s="72">
        <f t="shared" si="19"/>
        <v>153</v>
      </c>
      <c r="C169" s="71">
        <f t="shared" si="20"/>
        <v>510.27526389404358</v>
      </c>
      <c r="D169" s="79">
        <f t="shared" si="14"/>
        <v>2.2962386875231959</v>
      </c>
      <c r="E169" s="79">
        <f t="shared" si="15"/>
        <v>0</v>
      </c>
      <c r="F169" s="79">
        <f t="shared" si="16"/>
        <v>2.2962386875231959</v>
      </c>
      <c r="G169" s="71">
        <f t="shared" si="17"/>
        <v>510.27526389404358</v>
      </c>
    </row>
    <row r="170" spans="1:7" x14ac:dyDescent="0.25">
      <c r="A170" s="78">
        <f t="shared" si="18"/>
        <v>52140</v>
      </c>
      <c r="B170" s="72">
        <f t="shared" si="19"/>
        <v>154</v>
      </c>
      <c r="C170" s="71">
        <f t="shared" si="20"/>
        <v>510.27526389404358</v>
      </c>
      <c r="D170" s="79">
        <f t="shared" si="14"/>
        <v>2.2962386875231959</v>
      </c>
      <c r="E170" s="79">
        <f t="shared" si="15"/>
        <v>0</v>
      </c>
      <c r="F170" s="79">
        <f t="shared" si="16"/>
        <v>2.2962386875231959</v>
      </c>
      <c r="G170" s="71">
        <f t="shared" si="17"/>
        <v>510.27526389404358</v>
      </c>
    </row>
    <row r="171" spans="1:7" x14ac:dyDescent="0.25">
      <c r="A171" s="78">
        <f t="shared" si="18"/>
        <v>52171</v>
      </c>
      <c r="B171" s="72">
        <f t="shared" si="19"/>
        <v>155</v>
      </c>
      <c r="C171" s="71">
        <f t="shared" si="20"/>
        <v>510.27526389404358</v>
      </c>
      <c r="D171" s="79">
        <f t="shared" si="14"/>
        <v>2.2962386875231959</v>
      </c>
      <c r="E171" s="79">
        <f t="shared" si="15"/>
        <v>0</v>
      </c>
      <c r="F171" s="79">
        <f t="shared" si="16"/>
        <v>2.2962386875231959</v>
      </c>
      <c r="G171" s="71">
        <f t="shared" si="17"/>
        <v>510.27526389404358</v>
      </c>
    </row>
    <row r="172" spans="1:7" x14ac:dyDescent="0.25">
      <c r="A172" s="78">
        <f t="shared" si="18"/>
        <v>52201</v>
      </c>
      <c r="B172" s="72">
        <f t="shared" si="19"/>
        <v>156</v>
      </c>
      <c r="C172" s="71">
        <f t="shared" si="20"/>
        <v>510.27526389404358</v>
      </c>
      <c r="D172" s="79">
        <f t="shared" si="14"/>
        <v>2.2962386875231959</v>
      </c>
      <c r="E172" s="79">
        <f t="shared" si="15"/>
        <v>0</v>
      </c>
      <c r="F172" s="79">
        <f t="shared" si="16"/>
        <v>2.2962386875231959</v>
      </c>
      <c r="G172" s="71">
        <f t="shared" si="17"/>
        <v>510.27526389404358</v>
      </c>
    </row>
    <row r="173" spans="1:7" x14ac:dyDescent="0.25">
      <c r="A173" s="78">
        <f t="shared" si="18"/>
        <v>52232</v>
      </c>
      <c r="B173" s="72">
        <f t="shared" si="19"/>
        <v>157</v>
      </c>
      <c r="C173" s="71">
        <f t="shared" si="20"/>
        <v>510.27526389404358</v>
      </c>
      <c r="D173" s="79">
        <f t="shared" si="14"/>
        <v>2.2962386875231959</v>
      </c>
      <c r="E173" s="79">
        <f t="shared" si="15"/>
        <v>0</v>
      </c>
      <c r="F173" s="79">
        <f t="shared" si="16"/>
        <v>2.2962386875231959</v>
      </c>
      <c r="G173" s="71">
        <f t="shared" si="17"/>
        <v>510.27526389404358</v>
      </c>
    </row>
    <row r="174" spans="1:7" x14ac:dyDescent="0.25">
      <c r="A174" s="78">
        <f t="shared" si="18"/>
        <v>52263</v>
      </c>
      <c r="B174" s="72">
        <f t="shared" si="19"/>
        <v>158</v>
      </c>
      <c r="C174" s="71">
        <f t="shared" si="20"/>
        <v>510.27526389404358</v>
      </c>
      <c r="D174" s="79">
        <f t="shared" si="14"/>
        <v>2.2962386875231959</v>
      </c>
      <c r="E174" s="79">
        <f t="shared" si="15"/>
        <v>0</v>
      </c>
      <c r="F174" s="79">
        <f t="shared" si="16"/>
        <v>2.2962386875231959</v>
      </c>
      <c r="G174" s="71">
        <f t="shared" si="17"/>
        <v>510.27526389404358</v>
      </c>
    </row>
    <row r="175" spans="1:7" x14ac:dyDescent="0.25">
      <c r="A175" s="78">
        <f t="shared" si="18"/>
        <v>52291</v>
      </c>
      <c r="B175" s="72">
        <f t="shared" si="19"/>
        <v>159</v>
      </c>
      <c r="C175" s="71">
        <f t="shared" si="20"/>
        <v>510.27526389404358</v>
      </c>
      <c r="D175" s="79">
        <f t="shared" si="14"/>
        <v>2.2962386875231959</v>
      </c>
      <c r="E175" s="79">
        <f t="shared" si="15"/>
        <v>0</v>
      </c>
      <c r="F175" s="79">
        <f t="shared" si="16"/>
        <v>2.2962386875231959</v>
      </c>
      <c r="G175" s="71">
        <f t="shared" si="17"/>
        <v>510.27526389404358</v>
      </c>
    </row>
    <row r="176" spans="1:7" x14ac:dyDescent="0.25">
      <c r="A176" s="78">
        <f t="shared" si="18"/>
        <v>52322</v>
      </c>
      <c r="B176" s="72">
        <f t="shared" si="19"/>
        <v>160</v>
      </c>
      <c r="C176" s="71">
        <f t="shared" si="20"/>
        <v>510.27526389404358</v>
      </c>
      <c r="D176" s="79">
        <f t="shared" si="14"/>
        <v>2.2962386875231959</v>
      </c>
      <c r="E176" s="79">
        <f t="shared" si="15"/>
        <v>0</v>
      </c>
      <c r="F176" s="79">
        <f t="shared" si="16"/>
        <v>2.2962386875231959</v>
      </c>
      <c r="G176" s="71">
        <f t="shared" si="17"/>
        <v>510.27526389404358</v>
      </c>
    </row>
    <row r="177" spans="1:7" x14ac:dyDescent="0.25">
      <c r="A177" s="78">
        <f t="shared" si="18"/>
        <v>52352</v>
      </c>
      <c r="B177" s="72">
        <f t="shared" si="19"/>
        <v>161</v>
      </c>
      <c r="C177" s="71">
        <f t="shared" si="20"/>
        <v>510.27526389404358</v>
      </c>
      <c r="D177" s="79">
        <f t="shared" si="14"/>
        <v>2.2962386875231959</v>
      </c>
      <c r="E177" s="79">
        <f t="shared" si="15"/>
        <v>0</v>
      </c>
      <c r="F177" s="79">
        <f t="shared" si="16"/>
        <v>2.2962386875231959</v>
      </c>
      <c r="G177" s="71">
        <f t="shared" si="17"/>
        <v>510.27526389404358</v>
      </c>
    </row>
    <row r="178" spans="1:7" x14ac:dyDescent="0.25">
      <c r="A178" s="78">
        <f t="shared" si="18"/>
        <v>52383</v>
      </c>
      <c r="B178" s="72">
        <f t="shared" si="19"/>
        <v>162</v>
      </c>
      <c r="C178" s="71">
        <f t="shared" si="20"/>
        <v>510.27526389404358</v>
      </c>
      <c r="D178" s="79">
        <f t="shared" si="14"/>
        <v>2.2962386875231959</v>
      </c>
      <c r="E178" s="79">
        <f t="shared" si="15"/>
        <v>0</v>
      </c>
      <c r="F178" s="79">
        <f t="shared" si="16"/>
        <v>2.2962386875231959</v>
      </c>
      <c r="G178" s="71">
        <f t="shared" si="17"/>
        <v>510.27526389404358</v>
      </c>
    </row>
    <row r="179" spans="1:7" x14ac:dyDescent="0.25">
      <c r="A179" s="78">
        <f t="shared" si="18"/>
        <v>52413</v>
      </c>
      <c r="B179" s="72">
        <f t="shared" si="19"/>
        <v>163</v>
      </c>
      <c r="C179" s="71">
        <f t="shared" si="20"/>
        <v>510.27526389404358</v>
      </c>
      <c r="D179" s="79">
        <f t="shared" si="14"/>
        <v>2.2962386875231959</v>
      </c>
      <c r="E179" s="79">
        <f t="shared" si="15"/>
        <v>0</v>
      </c>
      <c r="F179" s="79">
        <f t="shared" si="16"/>
        <v>2.2962386875231959</v>
      </c>
      <c r="G179" s="71">
        <f t="shared" si="17"/>
        <v>510.27526389404358</v>
      </c>
    </row>
    <row r="180" spans="1:7" x14ac:dyDescent="0.25">
      <c r="A180" s="78">
        <f t="shared" si="18"/>
        <v>52444</v>
      </c>
      <c r="B180" s="72">
        <f t="shared" si="19"/>
        <v>164</v>
      </c>
      <c r="C180" s="71">
        <f t="shared" si="20"/>
        <v>510.27526389404358</v>
      </c>
      <c r="D180" s="79">
        <f t="shared" si="14"/>
        <v>2.2962386875231959</v>
      </c>
      <c r="E180" s="79">
        <f t="shared" si="15"/>
        <v>0</v>
      </c>
      <c r="F180" s="79">
        <f t="shared" si="16"/>
        <v>2.2962386875231959</v>
      </c>
      <c r="G180" s="71">
        <f t="shared" si="17"/>
        <v>510.27526389404358</v>
      </c>
    </row>
    <row r="181" spans="1:7" x14ac:dyDescent="0.25">
      <c r="A181" s="78">
        <f t="shared" si="18"/>
        <v>52475</v>
      </c>
      <c r="B181" s="72">
        <f t="shared" si="19"/>
        <v>165</v>
      </c>
      <c r="C181" s="71">
        <f t="shared" si="20"/>
        <v>510.27526389404358</v>
      </c>
      <c r="D181" s="79">
        <f t="shared" si="14"/>
        <v>2.2962386875231959</v>
      </c>
      <c r="E181" s="79">
        <f t="shared" si="15"/>
        <v>0</v>
      </c>
      <c r="F181" s="79">
        <f t="shared" si="16"/>
        <v>2.2962386875231959</v>
      </c>
      <c r="G181" s="71">
        <f t="shared" si="17"/>
        <v>510.27526389404358</v>
      </c>
    </row>
    <row r="182" spans="1:7" x14ac:dyDescent="0.25">
      <c r="A182" s="78">
        <f t="shared" si="18"/>
        <v>52505</v>
      </c>
      <c r="B182" s="72">
        <f t="shared" si="19"/>
        <v>166</v>
      </c>
      <c r="C182" s="71">
        <f t="shared" si="20"/>
        <v>510.27526389404358</v>
      </c>
      <c r="D182" s="79">
        <f t="shared" si="14"/>
        <v>2.2962386875231959</v>
      </c>
      <c r="E182" s="79">
        <f t="shared" si="15"/>
        <v>0</v>
      </c>
      <c r="F182" s="79">
        <f t="shared" si="16"/>
        <v>2.2962386875231959</v>
      </c>
      <c r="G182" s="71">
        <f t="shared" si="17"/>
        <v>510.27526389404358</v>
      </c>
    </row>
    <row r="183" spans="1:7" x14ac:dyDescent="0.25">
      <c r="A183" s="78">
        <f t="shared" si="18"/>
        <v>52536</v>
      </c>
      <c r="B183" s="72">
        <f t="shared" si="19"/>
        <v>167</v>
      </c>
      <c r="C183" s="71">
        <f t="shared" si="20"/>
        <v>510.27526389404358</v>
      </c>
      <c r="D183" s="79">
        <f t="shared" si="14"/>
        <v>2.2962386875231959</v>
      </c>
      <c r="E183" s="79">
        <f t="shared" si="15"/>
        <v>0</v>
      </c>
      <c r="F183" s="79">
        <f t="shared" si="16"/>
        <v>2.2962386875231959</v>
      </c>
      <c r="G183" s="71">
        <f t="shared" si="17"/>
        <v>510.27526389404358</v>
      </c>
    </row>
    <row r="184" spans="1:7" x14ac:dyDescent="0.25">
      <c r="A184" s="78">
        <f t="shared" si="18"/>
        <v>52566</v>
      </c>
      <c r="B184" s="72">
        <f t="shared" si="19"/>
        <v>168</v>
      </c>
      <c r="C184" s="71">
        <f t="shared" si="20"/>
        <v>510.27526389404358</v>
      </c>
      <c r="D184" s="79">
        <f t="shared" si="14"/>
        <v>2.2962386875231959</v>
      </c>
      <c r="E184" s="79">
        <f t="shared" si="15"/>
        <v>0</v>
      </c>
      <c r="F184" s="79">
        <f t="shared" si="16"/>
        <v>2.2962386875231959</v>
      </c>
      <c r="G184" s="71">
        <f t="shared" si="17"/>
        <v>510.27526389404358</v>
      </c>
    </row>
    <row r="185" spans="1:7" x14ac:dyDescent="0.25">
      <c r="A185" s="78">
        <f t="shared" si="18"/>
        <v>52597</v>
      </c>
      <c r="B185" s="72">
        <f t="shared" si="19"/>
        <v>169</v>
      </c>
      <c r="C185" s="71">
        <f t="shared" si="20"/>
        <v>510.27526389404358</v>
      </c>
      <c r="D185" s="79">
        <f t="shared" si="14"/>
        <v>2.2962386875231959</v>
      </c>
      <c r="E185" s="79">
        <f t="shared" si="15"/>
        <v>0</v>
      </c>
      <c r="F185" s="79">
        <f t="shared" si="16"/>
        <v>2.2962386875231959</v>
      </c>
      <c r="G185" s="71">
        <f t="shared" si="17"/>
        <v>510.27526389404358</v>
      </c>
    </row>
    <row r="186" spans="1:7" x14ac:dyDescent="0.25">
      <c r="A186" s="78">
        <f t="shared" si="18"/>
        <v>52628</v>
      </c>
      <c r="B186" s="72">
        <f t="shared" si="19"/>
        <v>170</v>
      </c>
      <c r="C186" s="71">
        <f t="shared" si="20"/>
        <v>510.27526389404358</v>
      </c>
      <c r="D186" s="79">
        <f t="shared" si="14"/>
        <v>2.2962386875231959</v>
      </c>
      <c r="E186" s="79">
        <f t="shared" si="15"/>
        <v>0</v>
      </c>
      <c r="F186" s="79">
        <f t="shared" si="16"/>
        <v>2.2962386875231959</v>
      </c>
      <c r="G186" s="71">
        <f t="shared" si="17"/>
        <v>510.27526389404358</v>
      </c>
    </row>
    <row r="187" spans="1:7" x14ac:dyDescent="0.25">
      <c r="A187" s="78">
        <f t="shared" si="18"/>
        <v>52657</v>
      </c>
      <c r="B187" s="72">
        <f t="shared" si="19"/>
        <v>171</v>
      </c>
      <c r="C187" s="71">
        <f t="shared" si="20"/>
        <v>510.27526389404358</v>
      </c>
      <c r="D187" s="79">
        <f t="shared" si="14"/>
        <v>2.2962386875231959</v>
      </c>
      <c r="E187" s="79">
        <f t="shared" si="15"/>
        <v>0</v>
      </c>
      <c r="F187" s="79">
        <f t="shared" si="16"/>
        <v>2.2962386875231959</v>
      </c>
      <c r="G187" s="71">
        <f t="shared" si="17"/>
        <v>510.27526389404358</v>
      </c>
    </row>
    <row r="188" spans="1:7" x14ac:dyDescent="0.25">
      <c r="A188" s="78">
        <f t="shared" si="18"/>
        <v>52688</v>
      </c>
      <c r="B188" s="72">
        <f t="shared" si="19"/>
        <v>172</v>
      </c>
      <c r="C188" s="71">
        <f t="shared" si="20"/>
        <v>510.27526389404358</v>
      </c>
      <c r="D188" s="79">
        <f t="shared" si="14"/>
        <v>2.2962386875231959</v>
      </c>
      <c r="E188" s="79">
        <f t="shared" si="15"/>
        <v>0</v>
      </c>
      <c r="F188" s="79">
        <f t="shared" si="16"/>
        <v>2.2962386875231959</v>
      </c>
      <c r="G188" s="71">
        <f t="shared" si="17"/>
        <v>510.27526389404358</v>
      </c>
    </row>
    <row r="189" spans="1:7" x14ac:dyDescent="0.25">
      <c r="A189" s="78">
        <f t="shared" si="18"/>
        <v>52718</v>
      </c>
      <c r="B189" s="72">
        <f t="shared" si="19"/>
        <v>173</v>
      </c>
      <c r="C189" s="71">
        <f t="shared" si="20"/>
        <v>510.27526389404358</v>
      </c>
      <c r="D189" s="79">
        <f t="shared" si="14"/>
        <v>2.2962386875231959</v>
      </c>
      <c r="E189" s="79">
        <f t="shared" si="15"/>
        <v>0</v>
      </c>
      <c r="F189" s="79">
        <f t="shared" si="16"/>
        <v>2.2962386875231959</v>
      </c>
      <c r="G189" s="71">
        <f t="shared" si="17"/>
        <v>510.27526389404358</v>
      </c>
    </row>
    <row r="190" spans="1:7" x14ac:dyDescent="0.25">
      <c r="A190" s="78">
        <f t="shared" si="18"/>
        <v>52749</v>
      </c>
      <c r="B190" s="72">
        <f t="shared" si="19"/>
        <v>174</v>
      </c>
      <c r="C190" s="71">
        <f t="shared" si="20"/>
        <v>510.27526389404358</v>
      </c>
      <c r="D190" s="79">
        <f t="shared" si="14"/>
        <v>2.2962386875231959</v>
      </c>
      <c r="E190" s="79">
        <f t="shared" si="15"/>
        <v>0</v>
      </c>
      <c r="F190" s="79">
        <f t="shared" si="16"/>
        <v>2.2962386875231959</v>
      </c>
      <c r="G190" s="71">
        <f t="shared" si="17"/>
        <v>510.27526389404358</v>
      </c>
    </row>
    <row r="191" spans="1:7" x14ac:dyDescent="0.25">
      <c r="A191" s="78">
        <f t="shared" si="18"/>
        <v>52779</v>
      </c>
      <c r="B191" s="72">
        <f t="shared" si="19"/>
        <v>175</v>
      </c>
      <c r="C191" s="71">
        <f t="shared" si="20"/>
        <v>510.27526389404358</v>
      </c>
      <c r="D191" s="79">
        <f t="shared" si="14"/>
        <v>2.2962386875231959</v>
      </c>
      <c r="E191" s="79">
        <f t="shared" si="15"/>
        <v>0</v>
      </c>
      <c r="F191" s="79">
        <f t="shared" si="16"/>
        <v>2.2962386875231959</v>
      </c>
      <c r="G191" s="71">
        <f t="shared" si="17"/>
        <v>510.27526389404358</v>
      </c>
    </row>
    <row r="192" spans="1:7" x14ac:dyDescent="0.25">
      <c r="A192" s="78">
        <f t="shared" si="18"/>
        <v>52810</v>
      </c>
      <c r="B192" s="72">
        <f t="shared" si="19"/>
        <v>176</v>
      </c>
      <c r="C192" s="71">
        <f t="shared" si="20"/>
        <v>510.27526389404358</v>
      </c>
      <c r="D192" s="79">
        <f t="shared" si="14"/>
        <v>2.2962386875231959</v>
      </c>
      <c r="E192" s="79">
        <f t="shared" si="15"/>
        <v>0</v>
      </c>
      <c r="F192" s="79">
        <f t="shared" si="16"/>
        <v>2.2962386875231959</v>
      </c>
      <c r="G192" s="71">
        <f t="shared" si="17"/>
        <v>510.27526389404358</v>
      </c>
    </row>
    <row r="193" spans="1:7" x14ac:dyDescent="0.25">
      <c r="A193" s="78">
        <f t="shared" si="18"/>
        <v>52841</v>
      </c>
      <c r="B193" s="72">
        <f t="shared" si="19"/>
        <v>177</v>
      </c>
      <c r="C193" s="71">
        <f t="shared" si="20"/>
        <v>510.27526389404358</v>
      </c>
      <c r="D193" s="79">
        <f t="shared" si="14"/>
        <v>2.2962386875231959</v>
      </c>
      <c r="E193" s="79">
        <f t="shared" si="15"/>
        <v>0</v>
      </c>
      <c r="F193" s="79">
        <f t="shared" si="16"/>
        <v>2.2962386875231959</v>
      </c>
      <c r="G193" s="71">
        <f t="shared" si="17"/>
        <v>510.27526389404358</v>
      </c>
    </row>
    <row r="194" spans="1:7" x14ac:dyDescent="0.25">
      <c r="A194" s="78">
        <f t="shared" si="18"/>
        <v>52871</v>
      </c>
      <c r="B194" s="72">
        <f t="shared" si="19"/>
        <v>178</v>
      </c>
      <c r="C194" s="71">
        <f t="shared" si="20"/>
        <v>510.27526389404358</v>
      </c>
      <c r="D194" s="79">
        <f t="shared" si="14"/>
        <v>2.2962386875231959</v>
      </c>
      <c r="E194" s="79">
        <f t="shared" si="15"/>
        <v>0</v>
      </c>
      <c r="F194" s="79">
        <f t="shared" si="16"/>
        <v>2.2962386875231959</v>
      </c>
      <c r="G194" s="71">
        <f t="shared" si="17"/>
        <v>510.27526389404358</v>
      </c>
    </row>
    <row r="195" spans="1:7" x14ac:dyDescent="0.25">
      <c r="A195" s="78">
        <f t="shared" si="18"/>
        <v>52902</v>
      </c>
      <c r="B195" s="72">
        <f t="shared" si="19"/>
        <v>179</v>
      </c>
      <c r="C195" s="71">
        <f t="shared" si="20"/>
        <v>510.27526389404358</v>
      </c>
      <c r="D195" s="79">
        <f t="shared" si="14"/>
        <v>2.2962386875231959</v>
      </c>
      <c r="E195" s="79">
        <f t="shared" si="15"/>
        <v>0</v>
      </c>
      <c r="F195" s="79">
        <f t="shared" si="16"/>
        <v>2.2962386875231959</v>
      </c>
      <c r="G195" s="71">
        <f t="shared" si="17"/>
        <v>510.27526389404358</v>
      </c>
    </row>
    <row r="196" spans="1:7" x14ac:dyDescent="0.25">
      <c r="A196" s="78">
        <f t="shared" si="18"/>
        <v>52932</v>
      </c>
      <c r="B196" s="72">
        <f t="shared" si="19"/>
        <v>180</v>
      </c>
      <c r="C196" s="71">
        <f t="shared" si="20"/>
        <v>510.27526389404358</v>
      </c>
      <c r="D196" s="79">
        <f t="shared" si="14"/>
        <v>2.2962386875231959</v>
      </c>
      <c r="E196" s="79">
        <f t="shared" si="15"/>
        <v>0</v>
      </c>
      <c r="F196" s="79">
        <f t="shared" si="16"/>
        <v>2.2962386875231959</v>
      </c>
      <c r="G196" s="71">
        <f t="shared" si="17"/>
        <v>510.27526389404358</v>
      </c>
    </row>
    <row r="197" spans="1:7" x14ac:dyDescent="0.25">
      <c r="A197" s="78">
        <f t="shared" si="18"/>
        <v>52963</v>
      </c>
      <c r="B197" s="72">
        <f t="shared" si="19"/>
        <v>181</v>
      </c>
      <c r="C197" s="71">
        <f t="shared" si="20"/>
        <v>510.27526389404358</v>
      </c>
      <c r="D197" s="79">
        <f t="shared" si="14"/>
        <v>2.2962386875231959</v>
      </c>
      <c r="E197" s="79">
        <f t="shared" si="15"/>
        <v>0</v>
      </c>
      <c r="F197" s="79">
        <f t="shared" si="16"/>
        <v>2.2962386875231959</v>
      </c>
      <c r="G197" s="71">
        <f t="shared" si="17"/>
        <v>510.27526389404358</v>
      </c>
    </row>
    <row r="198" spans="1:7" x14ac:dyDescent="0.25">
      <c r="A198" s="78">
        <f t="shared" si="18"/>
        <v>52994</v>
      </c>
      <c r="B198" s="72">
        <f t="shared" si="19"/>
        <v>182</v>
      </c>
      <c r="C198" s="71">
        <f t="shared" si="20"/>
        <v>510.27526389404358</v>
      </c>
      <c r="D198" s="79">
        <f t="shared" si="14"/>
        <v>2.2962386875231959</v>
      </c>
      <c r="E198" s="79">
        <f t="shared" si="15"/>
        <v>0</v>
      </c>
      <c r="F198" s="79">
        <f t="shared" si="16"/>
        <v>2.2962386875231959</v>
      </c>
      <c r="G198" s="71">
        <f t="shared" si="17"/>
        <v>510.27526389404358</v>
      </c>
    </row>
    <row r="199" spans="1:7" x14ac:dyDescent="0.25">
      <c r="A199" s="78">
        <f t="shared" si="18"/>
        <v>53022</v>
      </c>
      <c r="B199" s="72">
        <f t="shared" si="19"/>
        <v>183</v>
      </c>
      <c r="C199" s="71">
        <f t="shared" si="20"/>
        <v>510.27526389404358</v>
      </c>
      <c r="D199" s="79">
        <f t="shared" si="14"/>
        <v>2.2962386875231959</v>
      </c>
      <c r="E199" s="79">
        <f t="shared" si="15"/>
        <v>0</v>
      </c>
      <c r="F199" s="79">
        <f t="shared" si="16"/>
        <v>2.2962386875231959</v>
      </c>
      <c r="G199" s="71">
        <f t="shared" si="17"/>
        <v>510.27526389404358</v>
      </c>
    </row>
    <row r="200" spans="1:7" x14ac:dyDescent="0.25">
      <c r="A200" s="78">
        <f t="shared" si="18"/>
        <v>53053</v>
      </c>
      <c r="B200" s="72">
        <f t="shared" si="19"/>
        <v>184</v>
      </c>
      <c r="C200" s="71">
        <f t="shared" si="20"/>
        <v>510.27526389404358</v>
      </c>
      <c r="D200" s="79">
        <f t="shared" si="14"/>
        <v>2.2962386875231959</v>
      </c>
      <c r="E200" s="79">
        <f t="shared" si="15"/>
        <v>0</v>
      </c>
      <c r="F200" s="79">
        <f t="shared" si="16"/>
        <v>2.2962386875231959</v>
      </c>
      <c r="G200" s="71">
        <f t="shared" si="17"/>
        <v>510.27526389404358</v>
      </c>
    </row>
    <row r="201" spans="1:7" x14ac:dyDescent="0.25">
      <c r="A201" s="78">
        <f t="shared" si="18"/>
        <v>53083</v>
      </c>
      <c r="B201" s="72">
        <f t="shared" si="19"/>
        <v>185</v>
      </c>
      <c r="C201" s="71">
        <f t="shared" si="20"/>
        <v>510.27526389404358</v>
      </c>
      <c r="D201" s="79">
        <f t="shared" si="14"/>
        <v>2.2962386875231959</v>
      </c>
      <c r="E201" s="79">
        <f t="shared" si="15"/>
        <v>0</v>
      </c>
      <c r="F201" s="79">
        <f t="shared" si="16"/>
        <v>2.2962386875231959</v>
      </c>
      <c r="G201" s="71">
        <f t="shared" si="17"/>
        <v>510.27526389404358</v>
      </c>
    </row>
    <row r="202" spans="1:7" x14ac:dyDescent="0.25">
      <c r="A202" s="78">
        <f t="shared" si="18"/>
        <v>53114</v>
      </c>
      <c r="B202" s="72">
        <f t="shared" si="19"/>
        <v>186</v>
      </c>
      <c r="C202" s="71">
        <f t="shared" si="20"/>
        <v>510.27526389404358</v>
      </c>
      <c r="D202" s="79">
        <f t="shared" si="14"/>
        <v>2.2962386875231959</v>
      </c>
      <c r="E202" s="79">
        <f t="shared" si="15"/>
        <v>0</v>
      </c>
      <c r="F202" s="79">
        <f t="shared" si="16"/>
        <v>2.2962386875231959</v>
      </c>
      <c r="G202" s="71">
        <f t="shared" si="17"/>
        <v>510.27526389404358</v>
      </c>
    </row>
    <row r="203" spans="1:7" x14ac:dyDescent="0.25">
      <c r="A203" s="78">
        <f t="shared" si="18"/>
        <v>53144</v>
      </c>
      <c r="B203" s="72">
        <f t="shared" si="19"/>
        <v>187</v>
      </c>
      <c r="C203" s="71">
        <f t="shared" si="20"/>
        <v>510.27526389404358</v>
      </c>
      <c r="D203" s="79">
        <f t="shared" si="14"/>
        <v>2.2962386875231959</v>
      </c>
      <c r="E203" s="79">
        <f t="shared" si="15"/>
        <v>0</v>
      </c>
      <c r="F203" s="79">
        <f t="shared" si="16"/>
        <v>2.2962386875231959</v>
      </c>
      <c r="G203" s="71">
        <f t="shared" si="17"/>
        <v>510.27526389404358</v>
      </c>
    </row>
    <row r="204" spans="1:7" x14ac:dyDescent="0.25">
      <c r="A204" s="78">
        <f t="shared" si="18"/>
        <v>53175</v>
      </c>
      <c r="B204" s="72">
        <f t="shared" si="19"/>
        <v>188</v>
      </c>
      <c r="C204" s="71">
        <f t="shared" si="20"/>
        <v>510.27526389404358</v>
      </c>
      <c r="D204" s="79">
        <f t="shared" si="14"/>
        <v>2.2962386875231959</v>
      </c>
      <c r="E204" s="79">
        <f t="shared" si="15"/>
        <v>0</v>
      </c>
      <c r="F204" s="79">
        <f t="shared" si="16"/>
        <v>2.2962386875231959</v>
      </c>
      <c r="G204" s="71">
        <f t="shared" si="17"/>
        <v>510.27526389404358</v>
      </c>
    </row>
    <row r="205" spans="1:7" x14ac:dyDescent="0.25">
      <c r="A205" s="78">
        <f t="shared" si="18"/>
        <v>53206</v>
      </c>
      <c r="B205" s="72">
        <f t="shared" si="19"/>
        <v>189</v>
      </c>
      <c r="C205" s="71">
        <f t="shared" si="20"/>
        <v>510.27526389404358</v>
      </c>
      <c r="D205" s="79">
        <f t="shared" si="14"/>
        <v>2.2962386875231959</v>
      </c>
      <c r="E205" s="79">
        <f t="shared" si="15"/>
        <v>0</v>
      </c>
      <c r="F205" s="79">
        <f t="shared" si="16"/>
        <v>2.2962386875231959</v>
      </c>
      <c r="G205" s="71">
        <f t="shared" si="17"/>
        <v>510.27526389404358</v>
      </c>
    </row>
    <row r="206" spans="1:7" x14ac:dyDescent="0.25">
      <c r="A206" s="78">
        <f t="shared" si="18"/>
        <v>53236</v>
      </c>
      <c r="B206" s="72">
        <f t="shared" si="19"/>
        <v>190</v>
      </c>
      <c r="C206" s="71">
        <f t="shared" si="20"/>
        <v>510.27526389404358</v>
      </c>
      <c r="D206" s="79">
        <f t="shared" si="14"/>
        <v>2.2962386875231959</v>
      </c>
      <c r="E206" s="79">
        <f t="shared" si="15"/>
        <v>0</v>
      </c>
      <c r="F206" s="79">
        <f t="shared" si="16"/>
        <v>2.2962386875231959</v>
      </c>
      <c r="G206" s="71">
        <f t="shared" si="17"/>
        <v>510.27526389404358</v>
      </c>
    </row>
    <row r="207" spans="1:7" x14ac:dyDescent="0.25">
      <c r="A207" s="78">
        <f t="shared" si="18"/>
        <v>53267</v>
      </c>
      <c r="B207" s="72">
        <f t="shared" si="19"/>
        <v>191</v>
      </c>
      <c r="C207" s="71">
        <f t="shared" si="20"/>
        <v>510.27526389404358</v>
      </c>
      <c r="D207" s="79">
        <f t="shared" si="14"/>
        <v>2.2962386875231959</v>
      </c>
      <c r="E207" s="79">
        <f t="shared" si="15"/>
        <v>0</v>
      </c>
      <c r="F207" s="79">
        <f t="shared" si="16"/>
        <v>2.2962386875231959</v>
      </c>
      <c r="G207" s="71">
        <f t="shared" si="17"/>
        <v>510.27526389404358</v>
      </c>
    </row>
    <row r="208" spans="1:7" x14ac:dyDescent="0.25">
      <c r="A208" s="78">
        <f t="shared" si="18"/>
        <v>53297</v>
      </c>
      <c r="B208" s="72">
        <f t="shared" si="19"/>
        <v>192</v>
      </c>
      <c r="C208" s="71">
        <f t="shared" si="20"/>
        <v>510.27526389404358</v>
      </c>
      <c r="D208" s="79">
        <f t="shared" si="14"/>
        <v>2.2962386875231959</v>
      </c>
      <c r="E208" s="79">
        <f t="shared" si="15"/>
        <v>0</v>
      </c>
      <c r="F208" s="79">
        <f t="shared" si="16"/>
        <v>2.2962386875231959</v>
      </c>
      <c r="G208" s="71">
        <f t="shared" si="17"/>
        <v>510.27526389404358</v>
      </c>
    </row>
    <row r="209" spans="1:7" x14ac:dyDescent="0.25">
      <c r="A209" s="78">
        <f t="shared" si="18"/>
        <v>53328</v>
      </c>
      <c r="B209" s="72">
        <f t="shared" si="19"/>
        <v>193</v>
      </c>
      <c r="C209" s="71">
        <f t="shared" si="20"/>
        <v>510.27526389404358</v>
      </c>
      <c r="D209" s="79">
        <f t="shared" si="14"/>
        <v>2.2962386875231959</v>
      </c>
      <c r="E209" s="79">
        <f t="shared" si="15"/>
        <v>0</v>
      </c>
      <c r="F209" s="79">
        <f t="shared" si="16"/>
        <v>2.2962386875231959</v>
      </c>
      <c r="G209" s="71">
        <f t="shared" si="17"/>
        <v>510.27526389404358</v>
      </c>
    </row>
    <row r="210" spans="1:7" x14ac:dyDescent="0.25">
      <c r="A210" s="78">
        <f t="shared" si="18"/>
        <v>53359</v>
      </c>
      <c r="B210" s="72">
        <f t="shared" si="19"/>
        <v>194</v>
      </c>
      <c r="C210" s="71">
        <f t="shared" si="20"/>
        <v>510.27526389404358</v>
      </c>
      <c r="D210" s="79">
        <f t="shared" ref="D210:D273" si="21">IF(B210="","",IPMT($E$13/12,B210,$E$7,-$E$11,$E$12,0))</f>
        <v>2.2962386875231959</v>
      </c>
      <c r="E210" s="79">
        <f t="shared" ref="E210:E273" si="22">IF(B210="","",PPMT($E$13/12,B210,$E$7,-$E$11,$E$12,0))</f>
        <v>0</v>
      </c>
      <c r="F210" s="79">
        <f t="shared" ref="F210:F273" si="23">IF(B210="","",SUM(D210:E210))</f>
        <v>2.2962386875231959</v>
      </c>
      <c r="G210" s="71">
        <f t="shared" ref="G210:G273" si="24">IF(B210="","",SUM(C210)-SUM(E210))</f>
        <v>510.27526389404358</v>
      </c>
    </row>
    <row r="211" spans="1:7" x14ac:dyDescent="0.25">
      <c r="A211" s="78">
        <f t="shared" ref="A211:A274" si="25">IF(B211="","",EDATE(A210,1))</f>
        <v>53387</v>
      </c>
      <c r="B211" s="72">
        <f t="shared" ref="B211:B274" si="26">IF(B210="","",IF(SUM(B210)+1&lt;=$E$7,SUM(B210)+1,""))</f>
        <v>195</v>
      </c>
      <c r="C211" s="71">
        <f t="shared" ref="C211:C274" si="27">IF(B211="","",G210)</f>
        <v>510.27526389404358</v>
      </c>
      <c r="D211" s="79">
        <f t="shared" si="21"/>
        <v>2.2962386875231959</v>
      </c>
      <c r="E211" s="79">
        <f t="shared" si="22"/>
        <v>0</v>
      </c>
      <c r="F211" s="79">
        <f t="shared" si="23"/>
        <v>2.2962386875231959</v>
      </c>
      <c r="G211" s="71">
        <f t="shared" si="24"/>
        <v>510.27526389404358</v>
      </c>
    </row>
    <row r="212" spans="1:7" x14ac:dyDescent="0.25">
      <c r="A212" s="78">
        <f t="shared" si="25"/>
        <v>53418</v>
      </c>
      <c r="B212" s="72">
        <f t="shared" si="26"/>
        <v>196</v>
      </c>
      <c r="C212" s="71">
        <f t="shared" si="27"/>
        <v>510.27526389404358</v>
      </c>
      <c r="D212" s="79">
        <f t="shared" si="21"/>
        <v>2.2962386875231959</v>
      </c>
      <c r="E212" s="79">
        <f t="shared" si="22"/>
        <v>0</v>
      </c>
      <c r="F212" s="79">
        <f t="shared" si="23"/>
        <v>2.2962386875231959</v>
      </c>
      <c r="G212" s="71">
        <f t="shared" si="24"/>
        <v>510.27526389404358</v>
      </c>
    </row>
    <row r="213" spans="1:7" x14ac:dyDescent="0.25">
      <c r="A213" s="78">
        <f t="shared" si="25"/>
        <v>53448</v>
      </c>
      <c r="B213" s="72">
        <f t="shared" si="26"/>
        <v>197</v>
      </c>
      <c r="C213" s="71">
        <f t="shared" si="27"/>
        <v>510.27526389404358</v>
      </c>
      <c r="D213" s="79">
        <f t="shared" si="21"/>
        <v>2.2962386875231959</v>
      </c>
      <c r="E213" s="79">
        <f t="shared" si="22"/>
        <v>0</v>
      </c>
      <c r="F213" s="79">
        <f t="shared" si="23"/>
        <v>2.2962386875231959</v>
      </c>
      <c r="G213" s="71">
        <f t="shared" si="24"/>
        <v>510.27526389404358</v>
      </c>
    </row>
    <row r="214" spans="1:7" x14ac:dyDescent="0.25">
      <c r="A214" s="78">
        <f t="shared" si="25"/>
        <v>53479</v>
      </c>
      <c r="B214" s="72">
        <f t="shared" si="26"/>
        <v>198</v>
      </c>
      <c r="C214" s="71">
        <f t="shared" si="27"/>
        <v>510.27526389404358</v>
      </c>
      <c r="D214" s="79">
        <f t="shared" si="21"/>
        <v>2.2962386875231959</v>
      </c>
      <c r="E214" s="79">
        <f t="shared" si="22"/>
        <v>0</v>
      </c>
      <c r="F214" s="79">
        <f t="shared" si="23"/>
        <v>2.2962386875231959</v>
      </c>
      <c r="G214" s="71">
        <f t="shared" si="24"/>
        <v>510.27526389404358</v>
      </c>
    </row>
    <row r="215" spans="1:7" x14ac:dyDescent="0.25">
      <c r="A215" s="78">
        <f t="shared" si="25"/>
        <v>53509</v>
      </c>
      <c r="B215" s="72">
        <f t="shared" si="26"/>
        <v>199</v>
      </c>
      <c r="C215" s="71">
        <f t="shared" si="27"/>
        <v>510.27526389404358</v>
      </c>
      <c r="D215" s="79">
        <f t="shared" si="21"/>
        <v>2.2962386875231959</v>
      </c>
      <c r="E215" s="79">
        <f t="shared" si="22"/>
        <v>0</v>
      </c>
      <c r="F215" s="79">
        <f t="shared" si="23"/>
        <v>2.2962386875231959</v>
      </c>
      <c r="G215" s="71">
        <f t="shared" si="24"/>
        <v>510.27526389404358</v>
      </c>
    </row>
    <row r="216" spans="1:7" x14ac:dyDescent="0.25">
      <c r="A216" s="78">
        <f t="shared" si="25"/>
        <v>53540</v>
      </c>
      <c r="B216" s="72">
        <f t="shared" si="26"/>
        <v>200</v>
      </c>
      <c r="C216" s="71">
        <f t="shared" si="27"/>
        <v>510.27526389404358</v>
      </c>
      <c r="D216" s="79">
        <f t="shared" si="21"/>
        <v>2.2962386875231959</v>
      </c>
      <c r="E216" s="79">
        <f t="shared" si="22"/>
        <v>0</v>
      </c>
      <c r="F216" s="79">
        <f t="shared" si="23"/>
        <v>2.2962386875231959</v>
      </c>
      <c r="G216" s="71">
        <f t="shared" si="24"/>
        <v>510.27526389404358</v>
      </c>
    </row>
    <row r="217" spans="1:7" x14ac:dyDescent="0.25">
      <c r="A217" s="78">
        <f t="shared" si="25"/>
        <v>53571</v>
      </c>
      <c r="B217" s="72">
        <f t="shared" si="26"/>
        <v>201</v>
      </c>
      <c r="C217" s="71">
        <f t="shared" si="27"/>
        <v>510.27526389404358</v>
      </c>
      <c r="D217" s="79">
        <f t="shared" si="21"/>
        <v>2.2962386875231959</v>
      </c>
      <c r="E217" s="79">
        <f t="shared" si="22"/>
        <v>0</v>
      </c>
      <c r="F217" s="79">
        <f t="shared" si="23"/>
        <v>2.2962386875231959</v>
      </c>
      <c r="G217" s="71">
        <f t="shared" si="24"/>
        <v>510.27526389404358</v>
      </c>
    </row>
    <row r="218" spans="1:7" x14ac:dyDescent="0.25">
      <c r="A218" s="78">
        <f t="shared" si="25"/>
        <v>53601</v>
      </c>
      <c r="B218" s="72">
        <f t="shared" si="26"/>
        <v>202</v>
      </c>
      <c r="C218" s="71">
        <f t="shared" si="27"/>
        <v>510.27526389404358</v>
      </c>
      <c r="D218" s="79">
        <f t="shared" si="21"/>
        <v>2.2962386875231959</v>
      </c>
      <c r="E218" s="79">
        <f t="shared" si="22"/>
        <v>0</v>
      </c>
      <c r="F218" s="79">
        <f t="shared" si="23"/>
        <v>2.2962386875231959</v>
      </c>
      <c r="G218" s="71">
        <f t="shared" si="24"/>
        <v>510.27526389404358</v>
      </c>
    </row>
    <row r="219" spans="1:7" x14ac:dyDescent="0.25">
      <c r="A219" s="78">
        <f t="shared" si="25"/>
        <v>53632</v>
      </c>
      <c r="B219" s="72">
        <f t="shared" si="26"/>
        <v>203</v>
      </c>
      <c r="C219" s="71">
        <f t="shared" si="27"/>
        <v>510.27526389404358</v>
      </c>
      <c r="D219" s="79">
        <f t="shared" si="21"/>
        <v>2.2962386875231959</v>
      </c>
      <c r="E219" s="79">
        <f t="shared" si="22"/>
        <v>0</v>
      </c>
      <c r="F219" s="79">
        <f t="shared" si="23"/>
        <v>2.2962386875231959</v>
      </c>
      <c r="G219" s="71">
        <f t="shared" si="24"/>
        <v>510.27526389404358</v>
      </c>
    </row>
    <row r="220" spans="1:7" x14ac:dyDescent="0.25">
      <c r="A220" s="78">
        <f t="shared" si="25"/>
        <v>53662</v>
      </c>
      <c r="B220" s="72">
        <f t="shared" si="26"/>
        <v>204</v>
      </c>
      <c r="C220" s="71">
        <f t="shared" si="27"/>
        <v>510.27526389404358</v>
      </c>
      <c r="D220" s="79">
        <f t="shared" si="21"/>
        <v>2.2962386875231959</v>
      </c>
      <c r="E220" s="79">
        <f t="shared" si="22"/>
        <v>0</v>
      </c>
      <c r="F220" s="79">
        <f t="shared" si="23"/>
        <v>2.2962386875231959</v>
      </c>
      <c r="G220" s="71">
        <f t="shared" si="24"/>
        <v>510.27526389404358</v>
      </c>
    </row>
    <row r="221" spans="1:7" x14ac:dyDescent="0.25">
      <c r="A221" s="78">
        <f t="shared" si="25"/>
        <v>53693</v>
      </c>
      <c r="B221" s="72">
        <f t="shared" si="26"/>
        <v>205</v>
      </c>
      <c r="C221" s="71">
        <f t="shared" si="27"/>
        <v>510.27526389404358</v>
      </c>
      <c r="D221" s="79">
        <f t="shared" si="21"/>
        <v>2.2962386875231959</v>
      </c>
      <c r="E221" s="79">
        <f t="shared" si="22"/>
        <v>0</v>
      </c>
      <c r="F221" s="79">
        <f t="shared" si="23"/>
        <v>2.2962386875231959</v>
      </c>
      <c r="G221" s="71">
        <f t="shared" si="24"/>
        <v>510.27526389404358</v>
      </c>
    </row>
    <row r="222" spans="1:7" x14ac:dyDescent="0.25">
      <c r="A222" s="78">
        <f t="shared" si="25"/>
        <v>53724</v>
      </c>
      <c r="B222" s="72">
        <f t="shared" si="26"/>
        <v>206</v>
      </c>
      <c r="C222" s="71">
        <f t="shared" si="27"/>
        <v>510.27526389404358</v>
      </c>
      <c r="D222" s="79">
        <f t="shared" si="21"/>
        <v>2.2962386875231959</v>
      </c>
      <c r="E222" s="79">
        <f t="shared" si="22"/>
        <v>0</v>
      </c>
      <c r="F222" s="79">
        <f t="shared" si="23"/>
        <v>2.2962386875231959</v>
      </c>
      <c r="G222" s="71">
        <f t="shared" si="24"/>
        <v>510.27526389404358</v>
      </c>
    </row>
    <row r="223" spans="1:7" x14ac:dyDescent="0.25">
      <c r="A223" s="78">
        <f t="shared" si="25"/>
        <v>53752</v>
      </c>
      <c r="B223" s="72">
        <f t="shared" si="26"/>
        <v>207</v>
      </c>
      <c r="C223" s="71">
        <f t="shared" si="27"/>
        <v>510.27526389404358</v>
      </c>
      <c r="D223" s="79">
        <f t="shared" si="21"/>
        <v>2.2962386875231959</v>
      </c>
      <c r="E223" s="79">
        <f t="shared" si="22"/>
        <v>0</v>
      </c>
      <c r="F223" s="79">
        <f t="shared" si="23"/>
        <v>2.2962386875231959</v>
      </c>
      <c r="G223" s="71">
        <f t="shared" si="24"/>
        <v>510.27526389404358</v>
      </c>
    </row>
    <row r="224" spans="1:7" x14ac:dyDescent="0.25">
      <c r="A224" s="78">
        <f t="shared" si="25"/>
        <v>53783</v>
      </c>
      <c r="B224" s="72">
        <f t="shared" si="26"/>
        <v>208</v>
      </c>
      <c r="C224" s="71">
        <f t="shared" si="27"/>
        <v>510.27526389404358</v>
      </c>
      <c r="D224" s="79">
        <f t="shared" si="21"/>
        <v>2.2962386875231959</v>
      </c>
      <c r="E224" s="79">
        <f t="shared" si="22"/>
        <v>0</v>
      </c>
      <c r="F224" s="79">
        <f t="shared" si="23"/>
        <v>2.2962386875231959</v>
      </c>
      <c r="G224" s="71">
        <f t="shared" si="24"/>
        <v>510.27526389404358</v>
      </c>
    </row>
    <row r="225" spans="1:7" x14ac:dyDescent="0.25">
      <c r="A225" s="78">
        <f t="shared" si="25"/>
        <v>53813</v>
      </c>
      <c r="B225" s="72">
        <f t="shared" si="26"/>
        <v>209</v>
      </c>
      <c r="C225" s="71">
        <f t="shared" si="27"/>
        <v>510.27526389404358</v>
      </c>
      <c r="D225" s="79">
        <f t="shared" si="21"/>
        <v>2.2962386875231959</v>
      </c>
      <c r="E225" s="79">
        <f t="shared" si="22"/>
        <v>0</v>
      </c>
      <c r="F225" s="79">
        <f t="shared" si="23"/>
        <v>2.2962386875231959</v>
      </c>
      <c r="G225" s="71">
        <f t="shared" si="24"/>
        <v>510.27526389404358</v>
      </c>
    </row>
    <row r="226" spans="1:7" x14ac:dyDescent="0.25">
      <c r="A226" s="78">
        <f t="shared" si="25"/>
        <v>53844</v>
      </c>
      <c r="B226" s="72">
        <f t="shared" si="26"/>
        <v>210</v>
      </c>
      <c r="C226" s="71">
        <f t="shared" si="27"/>
        <v>510.27526389404358</v>
      </c>
      <c r="D226" s="79">
        <f t="shared" si="21"/>
        <v>2.2962386875231959</v>
      </c>
      <c r="E226" s="79">
        <f t="shared" si="22"/>
        <v>0</v>
      </c>
      <c r="F226" s="79">
        <f t="shared" si="23"/>
        <v>2.2962386875231959</v>
      </c>
      <c r="G226" s="71">
        <f t="shared" si="24"/>
        <v>510.27526389404358</v>
      </c>
    </row>
    <row r="227" spans="1:7" x14ac:dyDescent="0.25">
      <c r="A227" s="78">
        <f t="shared" si="25"/>
        <v>53874</v>
      </c>
      <c r="B227" s="72">
        <f t="shared" si="26"/>
        <v>211</v>
      </c>
      <c r="C227" s="71">
        <f t="shared" si="27"/>
        <v>510.27526389404358</v>
      </c>
      <c r="D227" s="79">
        <f t="shared" si="21"/>
        <v>2.2962386875231959</v>
      </c>
      <c r="E227" s="79">
        <f t="shared" si="22"/>
        <v>0</v>
      </c>
      <c r="F227" s="79">
        <f t="shared" si="23"/>
        <v>2.2962386875231959</v>
      </c>
      <c r="G227" s="71">
        <f t="shared" si="24"/>
        <v>510.27526389404358</v>
      </c>
    </row>
    <row r="228" spans="1:7" x14ac:dyDescent="0.25">
      <c r="A228" s="78">
        <f t="shared" si="25"/>
        <v>53905</v>
      </c>
      <c r="B228" s="72">
        <f t="shared" si="26"/>
        <v>212</v>
      </c>
      <c r="C228" s="71">
        <f t="shared" si="27"/>
        <v>510.27526389404358</v>
      </c>
      <c r="D228" s="79">
        <f t="shared" si="21"/>
        <v>2.2962386875231959</v>
      </c>
      <c r="E228" s="79">
        <f t="shared" si="22"/>
        <v>0</v>
      </c>
      <c r="F228" s="79">
        <f t="shared" si="23"/>
        <v>2.2962386875231959</v>
      </c>
      <c r="G228" s="71">
        <f t="shared" si="24"/>
        <v>510.27526389404358</v>
      </c>
    </row>
    <row r="229" spans="1:7" x14ac:dyDescent="0.25">
      <c r="A229" s="78">
        <f t="shared" si="25"/>
        <v>53936</v>
      </c>
      <c r="B229" s="72">
        <f t="shared" si="26"/>
        <v>213</v>
      </c>
      <c r="C229" s="71">
        <f t="shared" si="27"/>
        <v>510.27526389404358</v>
      </c>
      <c r="D229" s="79">
        <f t="shared" si="21"/>
        <v>2.2962386875231959</v>
      </c>
      <c r="E229" s="79">
        <f t="shared" si="22"/>
        <v>0</v>
      </c>
      <c r="F229" s="79">
        <f t="shared" si="23"/>
        <v>2.2962386875231959</v>
      </c>
      <c r="G229" s="71">
        <f t="shared" si="24"/>
        <v>510.27526389404358</v>
      </c>
    </row>
    <row r="230" spans="1:7" x14ac:dyDescent="0.25">
      <c r="A230" s="78">
        <f t="shared" si="25"/>
        <v>53966</v>
      </c>
      <c r="B230" s="72">
        <f t="shared" si="26"/>
        <v>214</v>
      </c>
      <c r="C230" s="71">
        <f t="shared" si="27"/>
        <v>510.27526389404358</v>
      </c>
      <c r="D230" s="79">
        <f t="shared" si="21"/>
        <v>2.2962386875231959</v>
      </c>
      <c r="E230" s="79">
        <f t="shared" si="22"/>
        <v>0</v>
      </c>
      <c r="F230" s="79">
        <f t="shared" si="23"/>
        <v>2.2962386875231959</v>
      </c>
      <c r="G230" s="71">
        <f t="shared" si="24"/>
        <v>510.27526389404358</v>
      </c>
    </row>
    <row r="231" spans="1:7" x14ac:dyDescent="0.25">
      <c r="A231" s="78">
        <f t="shared" si="25"/>
        <v>53997</v>
      </c>
      <c r="B231" s="72">
        <f t="shared" si="26"/>
        <v>215</v>
      </c>
      <c r="C231" s="71">
        <f t="shared" si="27"/>
        <v>510.27526389404358</v>
      </c>
      <c r="D231" s="79">
        <f t="shared" si="21"/>
        <v>2.2962386875231959</v>
      </c>
      <c r="E231" s="79">
        <f t="shared" si="22"/>
        <v>0</v>
      </c>
      <c r="F231" s="79">
        <f t="shared" si="23"/>
        <v>2.2962386875231959</v>
      </c>
      <c r="G231" s="71">
        <f t="shared" si="24"/>
        <v>510.27526389404358</v>
      </c>
    </row>
    <row r="232" spans="1:7" x14ac:dyDescent="0.25">
      <c r="A232" s="78">
        <f t="shared" si="25"/>
        <v>54027</v>
      </c>
      <c r="B232" s="72">
        <f t="shared" si="26"/>
        <v>216</v>
      </c>
      <c r="C232" s="71">
        <f t="shared" si="27"/>
        <v>510.27526389404358</v>
      </c>
      <c r="D232" s="79">
        <f t="shared" si="21"/>
        <v>2.2962386875231959</v>
      </c>
      <c r="E232" s="79">
        <f t="shared" si="22"/>
        <v>0</v>
      </c>
      <c r="F232" s="79">
        <f t="shared" si="23"/>
        <v>2.2962386875231959</v>
      </c>
      <c r="G232" s="71">
        <f t="shared" si="24"/>
        <v>510.27526389404358</v>
      </c>
    </row>
    <row r="233" spans="1:7" x14ac:dyDescent="0.25">
      <c r="A233" s="78">
        <f t="shared" si="25"/>
        <v>54058</v>
      </c>
      <c r="B233" s="72">
        <f t="shared" si="26"/>
        <v>217</v>
      </c>
      <c r="C233" s="71">
        <f t="shared" si="27"/>
        <v>510.27526389404358</v>
      </c>
      <c r="D233" s="79">
        <f t="shared" si="21"/>
        <v>2.2962386875231959</v>
      </c>
      <c r="E233" s="79">
        <f t="shared" si="22"/>
        <v>0</v>
      </c>
      <c r="F233" s="79">
        <f t="shared" si="23"/>
        <v>2.2962386875231959</v>
      </c>
      <c r="G233" s="71">
        <f t="shared" si="24"/>
        <v>510.27526389404358</v>
      </c>
    </row>
    <row r="234" spans="1:7" x14ac:dyDescent="0.25">
      <c r="A234" s="78">
        <f t="shared" si="25"/>
        <v>54089</v>
      </c>
      <c r="B234" s="72">
        <f t="shared" si="26"/>
        <v>218</v>
      </c>
      <c r="C234" s="71">
        <f t="shared" si="27"/>
        <v>510.27526389404358</v>
      </c>
      <c r="D234" s="79">
        <f t="shared" si="21"/>
        <v>2.2962386875231959</v>
      </c>
      <c r="E234" s="79">
        <f t="shared" si="22"/>
        <v>0</v>
      </c>
      <c r="F234" s="79">
        <f t="shared" si="23"/>
        <v>2.2962386875231959</v>
      </c>
      <c r="G234" s="71">
        <f t="shared" si="24"/>
        <v>510.27526389404358</v>
      </c>
    </row>
    <row r="235" spans="1:7" x14ac:dyDescent="0.25">
      <c r="A235" s="78">
        <f t="shared" si="25"/>
        <v>54118</v>
      </c>
      <c r="B235" s="72">
        <f t="shared" si="26"/>
        <v>219</v>
      </c>
      <c r="C235" s="71">
        <f t="shared" si="27"/>
        <v>510.27526389404358</v>
      </c>
      <c r="D235" s="79">
        <f t="shared" si="21"/>
        <v>2.2962386875231959</v>
      </c>
      <c r="E235" s="79">
        <f t="shared" si="22"/>
        <v>0</v>
      </c>
      <c r="F235" s="79">
        <f t="shared" si="23"/>
        <v>2.2962386875231959</v>
      </c>
      <c r="G235" s="71">
        <f t="shared" si="24"/>
        <v>510.27526389404358</v>
      </c>
    </row>
    <row r="236" spans="1:7" x14ac:dyDescent="0.25">
      <c r="A236" s="78">
        <f t="shared" si="25"/>
        <v>54149</v>
      </c>
      <c r="B236" s="72">
        <f t="shared" si="26"/>
        <v>220</v>
      </c>
      <c r="C236" s="71">
        <f t="shared" si="27"/>
        <v>510.27526389404358</v>
      </c>
      <c r="D236" s="79">
        <f t="shared" si="21"/>
        <v>2.2962386875231959</v>
      </c>
      <c r="E236" s="79">
        <f t="shared" si="22"/>
        <v>0</v>
      </c>
      <c r="F236" s="79">
        <f t="shared" si="23"/>
        <v>2.2962386875231959</v>
      </c>
      <c r="G236" s="71">
        <f t="shared" si="24"/>
        <v>510.27526389404358</v>
      </c>
    </row>
    <row r="237" spans="1:7" x14ac:dyDescent="0.25">
      <c r="A237" s="78">
        <f t="shared" si="25"/>
        <v>54179</v>
      </c>
      <c r="B237" s="72">
        <f t="shared" si="26"/>
        <v>221</v>
      </c>
      <c r="C237" s="71">
        <f t="shared" si="27"/>
        <v>510.27526389404358</v>
      </c>
      <c r="D237" s="79">
        <f t="shared" si="21"/>
        <v>2.2962386875231959</v>
      </c>
      <c r="E237" s="79">
        <f t="shared" si="22"/>
        <v>0</v>
      </c>
      <c r="F237" s="79">
        <f t="shared" si="23"/>
        <v>2.2962386875231959</v>
      </c>
      <c r="G237" s="71">
        <f t="shared" si="24"/>
        <v>510.27526389404358</v>
      </c>
    </row>
    <row r="238" spans="1:7" x14ac:dyDescent="0.25">
      <c r="A238" s="78">
        <f t="shared" si="25"/>
        <v>54210</v>
      </c>
      <c r="B238" s="72">
        <f t="shared" si="26"/>
        <v>222</v>
      </c>
      <c r="C238" s="71">
        <f t="shared" si="27"/>
        <v>510.27526389404358</v>
      </c>
      <c r="D238" s="79">
        <f t="shared" si="21"/>
        <v>2.2962386875231959</v>
      </c>
      <c r="E238" s="79">
        <f t="shared" si="22"/>
        <v>0</v>
      </c>
      <c r="F238" s="79">
        <f t="shared" si="23"/>
        <v>2.2962386875231959</v>
      </c>
      <c r="G238" s="71">
        <f t="shared" si="24"/>
        <v>510.27526389404358</v>
      </c>
    </row>
    <row r="239" spans="1:7" x14ac:dyDescent="0.25">
      <c r="A239" s="78">
        <f t="shared" si="25"/>
        <v>54240</v>
      </c>
      <c r="B239" s="72">
        <f t="shared" si="26"/>
        <v>223</v>
      </c>
      <c r="C239" s="71">
        <f t="shared" si="27"/>
        <v>510.27526389404358</v>
      </c>
      <c r="D239" s="79">
        <f t="shared" si="21"/>
        <v>2.2962386875231959</v>
      </c>
      <c r="E239" s="79">
        <f t="shared" si="22"/>
        <v>0</v>
      </c>
      <c r="F239" s="79">
        <f t="shared" si="23"/>
        <v>2.2962386875231959</v>
      </c>
      <c r="G239" s="71">
        <f t="shared" si="24"/>
        <v>510.27526389404358</v>
      </c>
    </row>
    <row r="240" spans="1:7" x14ac:dyDescent="0.25">
      <c r="A240" s="78">
        <f t="shared" si="25"/>
        <v>54271</v>
      </c>
      <c r="B240" s="72">
        <f t="shared" si="26"/>
        <v>224</v>
      </c>
      <c r="C240" s="71">
        <f t="shared" si="27"/>
        <v>510.27526389404358</v>
      </c>
      <c r="D240" s="79">
        <f t="shared" si="21"/>
        <v>2.2962386875231959</v>
      </c>
      <c r="E240" s="79">
        <f t="shared" si="22"/>
        <v>0</v>
      </c>
      <c r="F240" s="79">
        <f t="shared" si="23"/>
        <v>2.2962386875231959</v>
      </c>
      <c r="G240" s="71">
        <f t="shared" si="24"/>
        <v>510.27526389404358</v>
      </c>
    </row>
    <row r="241" spans="1:7" x14ac:dyDescent="0.25">
      <c r="A241" s="78">
        <f t="shared" si="25"/>
        <v>54302</v>
      </c>
      <c r="B241" s="72">
        <f t="shared" si="26"/>
        <v>225</v>
      </c>
      <c r="C241" s="71">
        <f t="shared" si="27"/>
        <v>510.27526389404358</v>
      </c>
      <c r="D241" s="79">
        <f t="shared" si="21"/>
        <v>2.2962386875231959</v>
      </c>
      <c r="E241" s="79">
        <f t="shared" si="22"/>
        <v>0</v>
      </c>
      <c r="F241" s="79">
        <f t="shared" si="23"/>
        <v>2.2962386875231959</v>
      </c>
      <c r="G241" s="71">
        <f t="shared" si="24"/>
        <v>510.27526389404358</v>
      </c>
    </row>
    <row r="242" spans="1:7" x14ac:dyDescent="0.25">
      <c r="A242" s="78">
        <f t="shared" si="25"/>
        <v>54332</v>
      </c>
      <c r="B242" s="72">
        <f t="shared" si="26"/>
        <v>226</v>
      </c>
      <c r="C242" s="71">
        <f t="shared" si="27"/>
        <v>510.27526389404358</v>
      </c>
      <c r="D242" s="79">
        <f t="shared" si="21"/>
        <v>2.2962386875231959</v>
      </c>
      <c r="E242" s="79">
        <f t="shared" si="22"/>
        <v>0</v>
      </c>
      <c r="F242" s="79">
        <f t="shared" si="23"/>
        <v>2.2962386875231959</v>
      </c>
      <c r="G242" s="71">
        <f t="shared" si="24"/>
        <v>510.27526389404358</v>
      </c>
    </row>
    <row r="243" spans="1:7" x14ac:dyDescent="0.25">
      <c r="A243" s="78">
        <f t="shared" si="25"/>
        <v>54363</v>
      </c>
      <c r="B243" s="72">
        <f t="shared" si="26"/>
        <v>227</v>
      </c>
      <c r="C243" s="71">
        <f t="shared" si="27"/>
        <v>510.27526389404358</v>
      </c>
      <c r="D243" s="79">
        <f t="shared" si="21"/>
        <v>2.2962386875231959</v>
      </c>
      <c r="E243" s="79">
        <f t="shared" si="22"/>
        <v>0</v>
      </c>
      <c r="F243" s="79">
        <f t="shared" si="23"/>
        <v>2.2962386875231959</v>
      </c>
      <c r="G243" s="71">
        <f t="shared" si="24"/>
        <v>510.27526389404358</v>
      </c>
    </row>
    <row r="244" spans="1:7" x14ac:dyDescent="0.25">
      <c r="A244" s="78">
        <f t="shared" si="25"/>
        <v>54393</v>
      </c>
      <c r="B244" s="72">
        <f t="shared" si="26"/>
        <v>228</v>
      </c>
      <c r="C244" s="71">
        <f t="shared" si="27"/>
        <v>510.27526389404358</v>
      </c>
      <c r="D244" s="79">
        <f t="shared" si="21"/>
        <v>2.2962386875231959</v>
      </c>
      <c r="E244" s="79">
        <f t="shared" si="22"/>
        <v>0</v>
      </c>
      <c r="F244" s="79">
        <f t="shared" si="23"/>
        <v>2.2962386875231959</v>
      </c>
      <c r="G244" s="71">
        <f t="shared" si="24"/>
        <v>510.27526389404358</v>
      </c>
    </row>
    <row r="245" spans="1:7" x14ac:dyDescent="0.25">
      <c r="A245" s="78">
        <f t="shared" si="25"/>
        <v>54424</v>
      </c>
      <c r="B245" s="72">
        <f t="shared" si="26"/>
        <v>229</v>
      </c>
      <c r="C245" s="71">
        <f t="shared" si="27"/>
        <v>510.27526389404358</v>
      </c>
      <c r="D245" s="79">
        <f t="shared" si="21"/>
        <v>2.2962386875231959</v>
      </c>
      <c r="E245" s="79">
        <f t="shared" si="22"/>
        <v>0</v>
      </c>
      <c r="F245" s="79">
        <f t="shared" si="23"/>
        <v>2.2962386875231959</v>
      </c>
      <c r="G245" s="71">
        <f t="shared" si="24"/>
        <v>510.27526389404358</v>
      </c>
    </row>
    <row r="246" spans="1:7" x14ac:dyDescent="0.25">
      <c r="A246" s="78">
        <f t="shared" si="25"/>
        <v>54455</v>
      </c>
      <c r="B246" s="72">
        <f t="shared" si="26"/>
        <v>230</v>
      </c>
      <c r="C246" s="71">
        <f t="shared" si="27"/>
        <v>510.27526389404358</v>
      </c>
      <c r="D246" s="79">
        <f t="shared" si="21"/>
        <v>2.2962386875231959</v>
      </c>
      <c r="E246" s="79">
        <f t="shared" si="22"/>
        <v>0</v>
      </c>
      <c r="F246" s="79">
        <f t="shared" si="23"/>
        <v>2.2962386875231959</v>
      </c>
      <c r="G246" s="71">
        <f t="shared" si="24"/>
        <v>510.27526389404358</v>
      </c>
    </row>
    <row r="247" spans="1:7" x14ac:dyDescent="0.25">
      <c r="A247" s="78">
        <f t="shared" si="25"/>
        <v>54483</v>
      </c>
      <c r="B247" s="72">
        <f t="shared" si="26"/>
        <v>231</v>
      </c>
      <c r="C247" s="71">
        <f t="shared" si="27"/>
        <v>510.27526389404358</v>
      </c>
      <c r="D247" s="79">
        <f t="shared" si="21"/>
        <v>2.2962386875231959</v>
      </c>
      <c r="E247" s="79">
        <f t="shared" si="22"/>
        <v>0</v>
      </c>
      <c r="F247" s="79">
        <f t="shared" si="23"/>
        <v>2.2962386875231959</v>
      </c>
      <c r="G247" s="71">
        <f t="shared" si="24"/>
        <v>510.27526389404358</v>
      </c>
    </row>
    <row r="248" spans="1:7" x14ac:dyDescent="0.25">
      <c r="A248" s="78">
        <f t="shared" si="25"/>
        <v>54514</v>
      </c>
      <c r="B248" s="72">
        <f t="shared" si="26"/>
        <v>232</v>
      </c>
      <c r="C248" s="71">
        <f t="shared" si="27"/>
        <v>510.27526389404358</v>
      </c>
      <c r="D248" s="79">
        <f t="shared" si="21"/>
        <v>2.2962386875231959</v>
      </c>
      <c r="E248" s="79">
        <f t="shared" si="22"/>
        <v>0</v>
      </c>
      <c r="F248" s="79">
        <f t="shared" si="23"/>
        <v>2.2962386875231959</v>
      </c>
      <c r="G248" s="71">
        <f t="shared" si="24"/>
        <v>510.27526389404358</v>
      </c>
    </row>
    <row r="249" spans="1:7" x14ac:dyDescent="0.25">
      <c r="A249" s="78">
        <f t="shared" si="25"/>
        <v>54544</v>
      </c>
      <c r="B249" s="72">
        <f t="shared" si="26"/>
        <v>233</v>
      </c>
      <c r="C249" s="71">
        <f t="shared" si="27"/>
        <v>510.27526389404358</v>
      </c>
      <c r="D249" s="79">
        <f t="shared" si="21"/>
        <v>2.2962386875231959</v>
      </c>
      <c r="E249" s="79">
        <f t="shared" si="22"/>
        <v>0</v>
      </c>
      <c r="F249" s="79">
        <f t="shared" si="23"/>
        <v>2.2962386875231959</v>
      </c>
      <c r="G249" s="71">
        <f t="shared" si="24"/>
        <v>510.27526389404358</v>
      </c>
    </row>
    <row r="250" spans="1:7" x14ac:dyDescent="0.25">
      <c r="A250" s="78">
        <f t="shared" si="25"/>
        <v>54575</v>
      </c>
      <c r="B250" s="72">
        <f t="shared" si="26"/>
        <v>234</v>
      </c>
      <c r="C250" s="71">
        <f t="shared" si="27"/>
        <v>510.27526389404358</v>
      </c>
      <c r="D250" s="79">
        <f t="shared" si="21"/>
        <v>2.2962386875231959</v>
      </c>
      <c r="E250" s="79">
        <f t="shared" si="22"/>
        <v>0</v>
      </c>
      <c r="F250" s="79">
        <f t="shared" si="23"/>
        <v>2.2962386875231959</v>
      </c>
      <c r="G250" s="71">
        <f t="shared" si="24"/>
        <v>510.27526389404358</v>
      </c>
    </row>
    <row r="251" spans="1:7" x14ac:dyDescent="0.25">
      <c r="A251" s="78">
        <f t="shared" si="25"/>
        <v>54605</v>
      </c>
      <c r="B251" s="72">
        <f t="shared" si="26"/>
        <v>235</v>
      </c>
      <c r="C251" s="71">
        <f t="shared" si="27"/>
        <v>510.27526389404358</v>
      </c>
      <c r="D251" s="79">
        <f t="shared" si="21"/>
        <v>2.2962386875231959</v>
      </c>
      <c r="E251" s="79">
        <f t="shared" si="22"/>
        <v>0</v>
      </c>
      <c r="F251" s="79">
        <f t="shared" si="23"/>
        <v>2.2962386875231959</v>
      </c>
      <c r="G251" s="71">
        <f t="shared" si="24"/>
        <v>510.27526389404358</v>
      </c>
    </row>
    <row r="252" spans="1:7" x14ac:dyDescent="0.25">
      <c r="A252" s="78">
        <f t="shared" si="25"/>
        <v>54636</v>
      </c>
      <c r="B252" s="72">
        <f t="shared" si="26"/>
        <v>236</v>
      </c>
      <c r="C252" s="71">
        <f t="shared" si="27"/>
        <v>510.27526389404358</v>
      </c>
      <c r="D252" s="79">
        <f t="shared" si="21"/>
        <v>2.2962386875231959</v>
      </c>
      <c r="E252" s="79">
        <f t="shared" si="22"/>
        <v>0</v>
      </c>
      <c r="F252" s="79">
        <f t="shared" si="23"/>
        <v>2.2962386875231959</v>
      </c>
      <c r="G252" s="71">
        <f t="shared" si="24"/>
        <v>510.27526389404358</v>
      </c>
    </row>
    <row r="253" spans="1:7" x14ac:dyDescent="0.25">
      <c r="A253" s="78">
        <f t="shared" si="25"/>
        <v>54667</v>
      </c>
      <c r="B253" s="72">
        <f t="shared" si="26"/>
        <v>237</v>
      </c>
      <c r="C253" s="71">
        <f t="shared" si="27"/>
        <v>510.27526389404358</v>
      </c>
      <c r="D253" s="79">
        <f t="shared" si="21"/>
        <v>2.2962386875231959</v>
      </c>
      <c r="E253" s="79">
        <f t="shared" si="22"/>
        <v>0</v>
      </c>
      <c r="F253" s="79">
        <f t="shared" si="23"/>
        <v>2.2962386875231959</v>
      </c>
      <c r="G253" s="71">
        <f t="shared" si="24"/>
        <v>510.27526389404358</v>
      </c>
    </row>
    <row r="254" spans="1:7" x14ac:dyDescent="0.25">
      <c r="A254" s="78">
        <f t="shared" si="25"/>
        <v>54697</v>
      </c>
      <c r="B254" s="72">
        <f t="shared" si="26"/>
        <v>238</v>
      </c>
      <c r="C254" s="71">
        <f t="shared" si="27"/>
        <v>510.27526389404358</v>
      </c>
      <c r="D254" s="79">
        <f t="shared" si="21"/>
        <v>2.2962386875231959</v>
      </c>
      <c r="E254" s="79">
        <f t="shared" si="22"/>
        <v>0</v>
      </c>
      <c r="F254" s="79">
        <f t="shared" si="23"/>
        <v>2.2962386875231959</v>
      </c>
      <c r="G254" s="71">
        <f t="shared" si="24"/>
        <v>510.27526389404358</v>
      </c>
    </row>
    <row r="255" spans="1:7" x14ac:dyDescent="0.25">
      <c r="A255" s="78">
        <f t="shared" si="25"/>
        <v>54728</v>
      </c>
      <c r="B255" s="72">
        <f t="shared" si="26"/>
        <v>239</v>
      </c>
      <c r="C255" s="71">
        <f t="shared" si="27"/>
        <v>510.27526389404358</v>
      </c>
      <c r="D255" s="79">
        <f t="shared" si="21"/>
        <v>2.2962386875231959</v>
      </c>
      <c r="E255" s="79">
        <f t="shared" si="22"/>
        <v>0</v>
      </c>
      <c r="F255" s="79">
        <f t="shared" si="23"/>
        <v>2.2962386875231959</v>
      </c>
      <c r="G255" s="71">
        <f t="shared" si="24"/>
        <v>510.27526389404358</v>
      </c>
    </row>
    <row r="256" spans="1:7" x14ac:dyDescent="0.25">
      <c r="A256" s="78">
        <f t="shared" si="25"/>
        <v>54758</v>
      </c>
      <c r="B256" s="72">
        <f t="shared" si="26"/>
        <v>240</v>
      </c>
      <c r="C256" s="71">
        <f t="shared" si="27"/>
        <v>510.27526389404358</v>
      </c>
      <c r="D256" s="79">
        <f t="shared" si="21"/>
        <v>2.2962386875231959</v>
      </c>
      <c r="E256" s="79">
        <f t="shared" si="22"/>
        <v>0</v>
      </c>
      <c r="F256" s="79">
        <f t="shared" si="23"/>
        <v>2.2962386875231959</v>
      </c>
      <c r="G256" s="71">
        <f t="shared" si="24"/>
        <v>510.27526389404358</v>
      </c>
    </row>
    <row r="257" spans="1:7" x14ac:dyDescent="0.25">
      <c r="A257" s="78" t="str">
        <f t="shared" si="25"/>
        <v/>
      </c>
      <c r="B257" s="72" t="str">
        <f t="shared" si="26"/>
        <v/>
      </c>
      <c r="C257" s="71" t="str">
        <f t="shared" si="27"/>
        <v/>
      </c>
      <c r="D257" s="79" t="str">
        <f t="shared" si="21"/>
        <v/>
      </c>
      <c r="E257" s="79" t="str">
        <f t="shared" si="22"/>
        <v/>
      </c>
      <c r="F257" s="79" t="str">
        <f t="shared" si="23"/>
        <v/>
      </c>
      <c r="G257" s="71" t="str">
        <f t="shared" si="24"/>
        <v/>
      </c>
    </row>
    <row r="258" spans="1:7" x14ac:dyDescent="0.25">
      <c r="A258" s="78" t="str">
        <f t="shared" si="25"/>
        <v/>
      </c>
      <c r="B258" s="72" t="str">
        <f t="shared" si="26"/>
        <v/>
      </c>
      <c r="C258" s="71" t="str">
        <f t="shared" si="27"/>
        <v/>
      </c>
      <c r="D258" s="79" t="str">
        <f t="shared" si="21"/>
        <v/>
      </c>
      <c r="E258" s="79" t="str">
        <f t="shared" si="22"/>
        <v/>
      </c>
      <c r="F258" s="79" t="str">
        <f t="shared" si="23"/>
        <v/>
      </c>
      <c r="G258" s="71" t="str">
        <f t="shared" si="24"/>
        <v/>
      </c>
    </row>
    <row r="259" spans="1:7" x14ac:dyDescent="0.25">
      <c r="A259" s="78" t="str">
        <f t="shared" si="25"/>
        <v/>
      </c>
      <c r="B259" s="72" t="str">
        <f t="shared" si="26"/>
        <v/>
      </c>
      <c r="C259" s="71" t="str">
        <f t="shared" si="27"/>
        <v/>
      </c>
      <c r="D259" s="79" t="str">
        <f t="shared" si="21"/>
        <v/>
      </c>
      <c r="E259" s="79" t="str">
        <f t="shared" si="22"/>
        <v/>
      </c>
      <c r="F259" s="79" t="str">
        <f t="shared" si="23"/>
        <v/>
      </c>
      <c r="G259" s="71" t="str">
        <f t="shared" si="24"/>
        <v/>
      </c>
    </row>
    <row r="260" spans="1:7" x14ac:dyDescent="0.25">
      <c r="A260" s="78" t="str">
        <f t="shared" si="25"/>
        <v/>
      </c>
      <c r="B260" s="72" t="str">
        <f t="shared" si="26"/>
        <v/>
      </c>
      <c r="C260" s="71" t="str">
        <f t="shared" si="27"/>
        <v/>
      </c>
      <c r="D260" s="79" t="str">
        <f t="shared" si="21"/>
        <v/>
      </c>
      <c r="E260" s="79" t="str">
        <f t="shared" si="22"/>
        <v/>
      </c>
      <c r="F260" s="79" t="str">
        <f t="shared" si="23"/>
        <v/>
      </c>
      <c r="G260" s="71" t="str">
        <f t="shared" si="24"/>
        <v/>
      </c>
    </row>
    <row r="261" spans="1:7" x14ac:dyDescent="0.25">
      <c r="A261" s="78" t="str">
        <f t="shared" si="25"/>
        <v/>
      </c>
      <c r="B261" s="72" t="str">
        <f t="shared" si="26"/>
        <v/>
      </c>
      <c r="C261" s="71" t="str">
        <f t="shared" si="27"/>
        <v/>
      </c>
      <c r="D261" s="79" t="str">
        <f t="shared" si="21"/>
        <v/>
      </c>
      <c r="E261" s="79" t="str">
        <f t="shared" si="22"/>
        <v/>
      </c>
      <c r="F261" s="79" t="str">
        <f t="shared" si="23"/>
        <v/>
      </c>
      <c r="G261" s="71" t="str">
        <f t="shared" si="24"/>
        <v/>
      </c>
    </row>
    <row r="262" spans="1:7" x14ac:dyDescent="0.25">
      <c r="A262" s="78" t="str">
        <f t="shared" si="25"/>
        <v/>
      </c>
      <c r="B262" s="72" t="str">
        <f t="shared" si="26"/>
        <v/>
      </c>
      <c r="C262" s="71" t="str">
        <f t="shared" si="27"/>
        <v/>
      </c>
      <c r="D262" s="79" t="str">
        <f t="shared" si="21"/>
        <v/>
      </c>
      <c r="E262" s="79" t="str">
        <f t="shared" si="22"/>
        <v/>
      </c>
      <c r="F262" s="79" t="str">
        <f t="shared" si="23"/>
        <v/>
      </c>
      <c r="G262" s="71" t="str">
        <f t="shared" si="24"/>
        <v/>
      </c>
    </row>
    <row r="263" spans="1:7" x14ac:dyDescent="0.25">
      <c r="A263" s="78" t="str">
        <f t="shared" si="25"/>
        <v/>
      </c>
      <c r="B263" s="72" t="str">
        <f t="shared" si="26"/>
        <v/>
      </c>
      <c r="C263" s="71" t="str">
        <f t="shared" si="27"/>
        <v/>
      </c>
      <c r="D263" s="79" t="str">
        <f t="shared" si="21"/>
        <v/>
      </c>
      <c r="E263" s="79" t="str">
        <f t="shared" si="22"/>
        <v/>
      </c>
      <c r="F263" s="79" t="str">
        <f t="shared" si="23"/>
        <v/>
      </c>
      <c r="G263" s="71" t="str">
        <f t="shared" si="24"/>
        <v/>
      </c>
    </row>
    <row r="264" spans="1:7" x14ac:dyDescent="0.25">
      <c r="A264" s="78" t="str">
        <f t="shared" si="25"/>
        <v/>
      </c>
      <c r="B264" s="72" t="str">
        <f t="shared" si="26"/>
        <v/>
      </c>
      <c r="C264" s="71" t="str">
        <f t="shared" si="27"/>
        <v/>
      </c>
      <c r="D264" s="79" t="str">
        <f t="shared" si="21"/>
        <v/>
      </c>
      <c r="E264" s="79" t="str">
        <f t="shared" si="22"/>
        <v/>
      </c>
      <c r="F264" s="79" t="str">
        <f t="shared" si="23"/>
        <v/>
      </c>
      <c r="G264" s="71" t="str">
        <f t="shared" si="24"/>
        <v/>
      </c>
    </row>
    <row r="265" spans="1:7" x14ac:dyDescent="0.25">
      <c r="A265" s="78" t="str">
        <f t="shared" si="25"/>
        <v/>
      </c>
      <c r="B265" s="72" t="str">
        <f t="shared" si="26"/>
        <v/>
      </c>
      <c r="C265" s="71" t="str">
        <f t="shared" si="27"/>
        <v/>
      </c>
      <c r="D265" s="79" t="str">
        <f t="shared" si="21"/>
        <v/>
      </c>
      <c r="E265" s="79" t="str">
        <f t="shared" si="22"/>
        <v/>
      </c>
      <c r="F265" s="79" t="str">
        <f t="shared" si="23"/>
        <v/>
      </c>
      <c r="G265" s="71" t="str">
        <f t="shared" si="24"/>
        <v/>
      </c>
    </row>
    <row r="266" spans="1:7" x14ac:dyDescent="0.25">
      <c r="A266" s="78" t="str">
        <f t="shared" si="25"/>
        <v/>
      </c>
      <c r="B266" s="72" t="str">
        <f t="shared" si="26"/>
        <v/>
      </c>
      <c r="C266" s="71" t="str">
        <f t="shared" si="27"/>
        <v/>
      </c>
      <c r="D266" s="79" t="str">
        <f t="shared" si="21"/>
        <v/>
      </c>
      <c r="E266" s="79" t="str">
        <f t="shared" si="22"/>
        <v/>
      </c>
      <c r="F266" s="79" t="str">
        <f t="shared" si="23"/>
        <v/>
      </c>
      <c r="G266" s="71" t="str">
        <f t="shared" si="24"/>
        <v/>
      </c>
    </row>
    <row r="267" spans="1:7" x14ac:dyDescent="0.25">
      <c r="A267" s="78" t="str">
        <f t="shared" si="25"/>
        <v/>
      </c>
      <c r="B267" s="72" t="str">
        <f t="shared" si="26"/>
        <v/>
      </c>
      <c r="C267" s="71" t="str">
        <f t="shared" si="27"/>
        <v/>
      </c>
      <c r="D267" s="79" t="str">
        <f t="shared" si="21"/>
        <v/>
      </c>
      <c r="E267" s="79" t="str">
        <f t="shared" si="22"/>
        <v/>
      </c>
      <c r="F267" s="79" t="str">
        <f t="shared" si="23"/>
        <v/>
      </c>
      <c r="G267" s="71" t="str">
        <f t="shared" si="24"/>
        <v/>
      </c>
    </row>
    <row r="268" spans="1:7" x14ac:dyDescent="0.25">
      <c r="A268" s="78" t="str">
        <f t="shared" si="25"/>
        <v/>
      </c>
      <c r="B268" s="72" t="str">
        <f t="shared" si="26"/>
        <v/>
      </c>
      <c r="C268" s="71" t="str">
        <f t="shared" si="27"/>
        <v/>
      </c>
      <c r="D268" s="79" t="str">
        <f t="shared" si="21"/>
        <v/>
      </c>
      <c r="E268" s="79" t="str">
        <f t="shared" si="22"/>
        <v/>
      </c>
      <c r="F268" s="79" t="str">
        <f t="shared" si="23"/>
        <v/>
      </c>
      <c r="G268" s="71" t="str">
        <f t="shared" si="24"/>
        <v/>
      </c>
    </row>
    <row r="269" spans="1:7" x14ac:dyDescent="0.25">
      <c r="A269" s="78" t="str">
        <f t="shared" si="25"/>
        <v/>
      </c>
      <c r="B269" s="72" t="str">
        <f t="shared" si="26"/>
        <v/>
      </c>
      <c r="C269" s="71" t="str">
        <f t="shared" si="27"/>
        <v/>
      </c>
      <c r="D269" s="79" t="str">
        <f t="shared" si="21"/>
        <v/>
      </c>
      <c r="E269" s="79" t="str">
        <f t="shared" si="22"/>
        <v/>
      </c>
      <c r="F269" s="79" t="str">
        <f t="shared" si="23"/>
        <v/>
      </c>
      <c r="G269" s="71" t="str">
        <f t="shared" si="24"/>
        <v/>
      </c>
    </row>
    <row r="270" spans="1:7" x14ac:dyDescent="0.25">
      <c r="A270" s="78" t="str">
        <f t="shared" si="25"/>
        <v/>
      </c>
      <c r="B270" s="72" t="str">
        <f t="shared" si="26"/>
        <v/>
      </c>
      <c r="C270" s="71" t="str">
        <f t="shared" si="27"/>
        <v/>
      </c>
      <c r="D270" s="79" t="str">
        <f t="shared" si="21"/>
        <v/>
      </c>
      <c r="E270" s="79" t="str">
        <f t="shared" si="22"/>
        <v/>
      </c>
      <c r="F270" s="79" t="str">
        <f t="shared" si="23"/>
        <v/>
      </c>
      <c r="G270" s="71" t="str">
        <f t="shared" si="24"/>
        <v/>
      </c>
    </row>
    <row r="271" spans="1:7" x14ac:dyDescent="0.25">
      <c r="A271" s="78" t="str">
        <f t="shared" si="25"/>
        <v/>
      </c>
      <c r="B271" s="72" t="str">
        <f t="shared" si="26"/>
        <v/>
      </c>
      <c r="C271" s="71" t="str">
        <f t="shared" si="27"/>
        <v/>
      </c>
      <c r="D271" s="79" t="str">
        <f t="shared" si="21"/>
        <v/>
      </c>
      <c r="E271" s="79" t="str">
        <f t="shared" si="22"/>
        <v/>
      </c>
      <c r="F271" s="79" t="str">
        <f t="shared" si="23"/>
        <v/>
      </c>
      <c r="G271" s="71" t="str">
        <f t="shared" si="24"/>
        <v/>
      </c>
    </row>
    <row r="272" spans="1:7" x14ac:dyDescent="0.25">
      <c r="A272" s="78" t="str">
        <f t="shared" si="25"/>
        <v/>
      </c>
      <c r="B272" s="72" t="str">
        <f t="shared" si="26"/>
        <v/>
      </c>
      <c r="C272" s="71" t="str">
        <f t="shared" si="27"/>
        <v/>
      </c>
      <c r="D272" s="79" t="str">
        <f t="shared" si="21"/>
        <v/>
      </c>
      <c r="E272" s="79" t="str">
        <f t="shared" si="22"/>
        <v/>
      </c>
      <c r="F272" s="79" t="str">
        <f t="shared" si="23"/>
        <v/>
      </c>
      <c r="G272" s="71" t="str">
        <f t="shared" si="24"/>
        <v/>
      </c>
    </row>
    <row r="273" spans="1:7" x14ac:dyDescent="0.25">
      <c r="A273" s="78" t="str">
        <f t="shared" si="25"/>
        <v/>
      </c>
      <c r="B273" s="72" t="str">
        <f t="shared" si="26"/>
        <v/>
      </c>
      <c r="C273" s="71" t="str">
        <f t="shared" si="27"/>
        <v/>
      </c>
      <c r="D273" s="79" t="str">
        <f t="shared" si="21"/>
        <v/>
      </c>
      <c r="E273" s="79" t="str">
        <f t="shared" si="22"/>
        <v/>
      </c>
      <c r="F273" s="79" t="str">
        <f t="shared" si="23"/>
        <v/>
      </c>
      <c r="G273" s="71" t="str">
        <f t="shared" si="24"/>
        <v/>
      </c>
    </row>
    <row r="274" spans="1:7" x14ac:dyDescent="0.25">
      <c r="A274" s="78" t="str">
        <f t="shared" si="25"/>
        <v/>
      </c>
      <c r="B274" s="72" t="str">
        <f t="shared" si="26"/>
        <v/>
      </c>
      <c r="C274" s="71" t="str">
        <f t="shared" si="27"/>
        <v/>
      </c>
      <c r="D274" s="79" t="str">
        <f t="shared" ref="D274:D337" si="28">IF(B274="","",IPMT($E$13/12,B274,$E$7,-$E$11,$E$12,0))</f>
        <v/>
      </c>
      <c r="E274" s="79" t="str">
        <f t="shared" ref="E274:E337" si="29">IF(B274="","",PPMT($E$13/12,B274,$E$7,-$E$11,$E$12,0))</f>
        <v/>
      </c>
      <c r="F274" s="79" t="str">
        <f t="shared" ref="F274:F337" si="30">IF(B274="","",SUM(D274:E274))</f>
        <v/>
      </c>
      <c r="G274" s="71" t="str">
        <f t="shared" ref="G274:G337" si="31">IF(B274="","",SUM(C274)-SUM(E274))</f>
        <v/>
      </c>
    </row>
    <row r="275" spans="1:7" x14ac:dyDescent="0.25">
      <c r="A275" s="78" t="str">
        <f t="shared" ref="A275:A338" si="32">IF(B275="","",EDATE(A274,1))</f>
        <v/>
      </c>
      <c r="B275" s="72" t="str">
        <f t="shared" ref="B275:B338" si="33">IF(B274="","",IF(SUM(B274)+1&lt;=$E$7,SUM(B274)+1,""))</f>
        <v/>
      </c>
      <c r="C275" s="71" t="str">
        <f t="shared" ref="C275:C338" si="34">IF(B275="","",G274)</f>
        <v/>
      </c>
      <c r="D275" s="79" t="str">
        <f t="shared" si="28"/>
        <v/>
      </c>
      <c r="E275" s="79" t="str">
        <f t="shared" si="29"/>
        <v/>
      </c>
      <c r="F275" s="79" t="str">
        <f t="shared" si="30"/>
        <v/>
      </c>
      <c r="G275" s="71" t="str">
        <f t="shared" si="31"/>
        <v/>
      </c>
    </row>
    <row r="276" spans="1:7" x14ac:dyDescent="0.25">
      <c r="A276" s="78" t="str">
        <f t="shared" si="32"/>
        <v/>
      </c>
      <c r="B276" s="72" t="str">
        <f t="shared" si="33"/>
        <v/>
      </c>
      <c r="C276" s="71" t="str">
        <f t="shared" si="34"/>
        <v/>
      </c>
      <c r="D276" s="79" t="str">
        <f t="shared" si="28"/>
        <v/>
      </c>
      <c r="E276" s="79" t="str">
        <f t="shared" si="29"/>
        <v/>
      </c>
      <c r="F276" s="79" t="str">
        <f t="shared" si="30"/>
        <v/>
      </c>
      <c r="G276" s="71" t="str">
        <f t="shared" si="31"/>
        <v/>
      </c>
    </row>
    <row r="277" spans="1:7" x14ac:dyDescent="0.25">
      <c r="A277" s="78" t="str">
        <f t="shared" si="32"/>
        <v/>
      </c>
      <c r="B277" s="72" t="str">
        <f t="shared" si="33"/>
        <v/>
      </c>
      <c r="C277" s="71" t="str">
        <f t="shared" si="34"/>
        <v/>
      </c>
      <c r="D277" s="79" t="str">
        <f t="shared" si="28"/>
        <v/>
      </c>
      <c r="E277" s="79" t="str">
        <f t="shared" si="29"/>
        <v/>
      </c>
      <c r="F277" s="79" t="str">
        <f t="shared" si="30"/>
        <v/>
      </c>
      <c r="G277" s="71" t="str">
        <f t="shared" si="31"/>
        <v/>
      </c>
    </row>
    <row r="278" spans="1:7" x14ac:dyDescent="0.25">
      <c r="A278" s="78" t="str">
        <f t="shared" si="32"/>
        <v/>
      </c>
      <c r="B278" s="72" t="str">
        <f t="shared" si="33"/>
        <v/>
      </c>
      <c r="C278" s="71" t="str">
        <f t="shared" si="34"/>
        <v/>
      </c>
      <c r="D278" s="79" t="str">
        <f t="shared" si="28"/>
        <v/>
      </c>
      <c r="E278" s="79" t="str">
        <f t="shared" si="29"/>
        <v/>
      </c>
      <c r="F278" s="79" t="str">
        <f t="shared" si="30"/>
        <v/>
      </c>
      <c r="G278" s="71" t="str">
        <f t="shared" si="31"/>
        <v/>
      </c>
    </row>
    <row r="279" spans="1:7" x14ac:dyDescent="0.25">
      <c r="A279" s="78" t="str">
        <f t="shared" si="32"/>
        <v/>
      </c>
      <c r="B279" s="72" t="str">
        <f t="shared" si="33"/>
        <v/>
      </c>
      <c r="C279" s="71" t="str">
        <f t="shared" si="34"/>
        <v/>
      </c>
      <c r="D279" s="79" t="str">
        <f t="shared" si="28"/>
        <v/>
      </c>
      <c r="E279" s="79" t="str">
        <f t="shared" si="29"/>
        <v/>
      </c>
      <c r="F279" s="79" t="str">
        <f t="shared" si="30"/>
        <v/>
      </c>
      <c r="G279" s="71" t="str">
        <f t="shared" si="31"/>
        <v/>
      </c>
    </row>
    <row r="280" spans="1:7" x14ac:dyDescent="0.25">
      <c r="A280" s="78" t="str">
        <f t="shared" si="32"/>
        <v/>
      </c>
      <c r="B280" s="72" t="str">
        <f t="shared" si="33"/>
        <v/>
      </c>
      <c r="C280" s="71" t="str">
        <f t="shared" si="34"/>
        <v/>
      </c>
      <c r="D280" s="79" t="str">
        <f t="shared" si="28"/>
        <v/>
      </c>
      <c r="E280" s="79" t="str">
        <f t="shared" si="29"/>
        <v/>
      </c>
      <c r="F280" s="79" t="str">
        <f t="shared" si="30"/>
        <v/>
      </c>
      <c r="G280" s="71" t="str">
        <f t="shared" si="31"/>
        <v/>
      </c>
    </row>
    <row r="281" spans="1:7" x14ac:dyDescent="0.25">
      <c r="A281" s="78" t="str">
        <f t="shared" si="32"/>
        <v/>
      </c>
      <c r="B281" s="72" t="str">
        <f t="shared" si="33"/>
        <v/>
      </c>
      <c r="C281" s="71" t="str">
        <f t="shared" si="34"/>
        <v/>
      </c>
      <c r="D281" s="79" t="str">
        <f t="shared" si="28"/>
        <v/>
      </c>
      <c r="E281" s="79" t="str">
        <f t="shared" si="29"/>
        <v/>
      </c>
      <c r="F281" s="79" t="str">
        <f t="shared" si="30"/>
        <v/>
      </c>
      <c r="G281" s="71" t="str">
        <f t="shared" si="31"/>
        <v/>
      </c>
    </row>
    <row r="282" spans="1:7" x14ac:dyDescent="0.25">
      <c r="A282" s="78" t="str">
        <f t="shared" si="32"/>
        <v/>
      </c>
      <c r="B282" s="72" t="str">
        <f t="shared" si="33"/>
        <v/>
      </c>
      <c r="C282" s="71" t="str">
        <f t="shared" si="34"/>
        <v/>
      </c>
      <c r="D282" s="79" t="str">
        <f t="shared" si="28"/>
        <v/>
      </c>
      <c r="E282" s="79" t="str">
        <f t="shared" si="29"/>
        <v/>
      </c>
      <c r="F282" s="79" t="str">
        <f t="shared" si="30"/>
        <v/>
      </c>
      <c r="G282" s="71" t="str">
        <f t="shared" si="31"/>
        <v/>
      </c>
    </row>
    <row r="283" spans="1:7" x14ac:dyDescent="0.25">
      <c r="A283" s="78" t="str">
        <f t="shared" si="32"/>
        <v/>
      </c>
      <c r="B283" s="72" t="str">
        <f t="shared" si="33"/>
        <v/>
      </c>
      <c r="C283" s="71" t="str">
        <f t="shared" si="34"/>
        <v/>
      </c>
      <c r="D283" s="79" t="str">
        <f t="shared" si="28"/>
        <v/>
      </c>
      <c r="E283" s="79" t="str">
        <f t="shared" si="29"/>
        <v/>
      </c>
      <c r="F283" s="79" t="str">
        <f t="shared" si="30"/>
        <v/>
      </c>
      <c r="G283" s="71" t="str">
        <f t="shared" si="31"/>
        <v/>
      </c>
    </row>
    <row r="284" spans="1:7" x14ac:dyDescent="0.25">
      <c r="A284" s="78" t="str">
        <f t="shared" si="32"/>
        <v/>
      </c>
      <c r="B284" s="72" t="str">
        <f t="shared" si="33"/>
        <v/>
      </c>
      <c r="C284" s="71" t="str">
        <f t="shared" si="34"/>
        <v/>
      </c>
      <c r="D284" s="79" t="str">
        <f t="shared" si="28"/>
        <v/>
      </c>
      <c r="E284" s="79" t="str">
        <f t="shared" si="29"/>
        <v/>
      </c>
      <c r="F284" s="79" t="str">
        <f t="shared" si="30"/>
        <v/>
      </c>
      <c r="G284" s="71" t="str">
        <f t="shared" si="31"/>
        <v/>
      </c>
    </row>
    <row r="285" spans="1:7" x14ac:dyDescent="0.25">
      <c r="A285" s="78" t="str">
        <f t="shared" si="32"/>
        <v/>
      </c>
      <c r="B285" s="72" t="str">
        <f t="shared" si="33"/>
        <v/>
      </c>
      <c r="C285" s="71" t="str">
        <f t="shared" si="34"/>
        <v/>
      </c>
      <c r="D285" s="79" t="str">
        <f t="shared" si="28"/>
        <v/>
      </c>
      <c r="E285" s="79" t="str">
        <f t="shared" si="29"/>
        <v/>
      </c>
      <c r="F285" s="79" t="str">
        <f t="shared" si="30"/>
        <v/>
      </c>
      <c r="G285" s="71" t="str">
        <f t="shared" si="31"/>
        <v/>
      </c>
    </row>
    <row r="286" spans="1:7" x14ac:dyDescent="0.25">
      <c r="A286" s="78" t="str">
        <f t="shared" si="32"/>
        <v/>
      </c>
      <c r="B286" s="72" t="str">
        <f t="shared" si="33"/>
        <v/>
      </c>
      <c r="C286" s="71" t="str">
        <f t="shared" si="34"/>
        <v/>
      </c>
      <c r="D286" s="79" t="str">
        <f t="shared" si="28"/>
        <v/>
      </c>
      <c r="E286" s="79" t="str">
        <f t="shared" si="29"/>
        <v/>
      </c>
      <c r="F286" s="79" t="str">
        <f t="shared" si="30"/>
        <v/>
      </c>
      <c r="G286" s="71" t="str">
        <f t="shared" si="31"/>
        <v/>
      </c>
    </row>
    <row r="287" spans="1:7" x14ac:dyDescent="0.25">
      <c r="A287" s="78" t="str">
        <f t="shared" si="32"/>
        <v/>
      </c>
      <c r="B287" s="72" t="str">
        <f t="shared" si="33"/>
        <v/>
      </c>
      <c r="C287" s="71" t="str">
        <f t="shared" si="34"/>
        <v/>
      </c>
      <c r="D287" s="79" t="str">
        <f t="shared" si="28"/>
        <v/>
      </c>
      <c r="E287" s="79" t="str">
        <f t="shared" si="29"/>
        <v/>
      </c>
      <c r="F287" s="79" t="str">
        <f t="shared" si="30"/>
        <v/>
      </c>
      <c r="G287" s="71" t="str">
        <f t="shared" si="31"/>
        <v/>
      </c>
    </row>
    <row r="288" spans="1:7" x14ac:dyDescent="0.25">
      <c r="A288" s="78" t="str">
        <f t="shared" si="32"/>
        <v/>
      </c>
      <c r="B288" s="72" t="str">
        <f t="shared" si="33"/>
        <v/>
      </c>
      <c r="C288" s="71" t="str">
        <f t="shared" si="34"/>
        <v/>
      </c>
      <c r="D288" s="79" t="str">
        <f t="shared" si="28"/>
        <v/>
      </c>
      <c r="E288" s="79" t="str">
        <f t="shared" si="29"/>
        <v/>
      </c>
      <c r="F288" s="79" t="str">
        <f t="shared" si="30"/>
        <v/>
      </c>
      <c r="G288" s="71" t="str">
        <f t="shared" si="31"/>
        <v/>
      </c>
    </row>
    <row r="289" spans="1:7" x14ac:dyDescent="0.25">
      <c r="A289" s="78" t="str">
        <f t="shared" si="32"/>
        <v/>
      </c>
      <c r="B289" s="72" t="str">
        <f t="shared" si="33"/>
        <v/>
      </c>
      <c r="C289" s="71" t="str">
        <f t="shared" si="34"/>
        <v/>
      </c>
      <c r="D289" s="79" t="str">
        <f t="shared" si="28"/>
        <v/>
      </c>
      <c r="E289" s="79" t="str">
        <f t="shared" si="29"/>
        <v/>
      </c>
      <c r="F289" s="79" t="str">
        <f t="shared" si="30"/>
        <v/>
      </c>
      <c r="G289" s="71" t="str">
        <f t="shared" si="31"/>
        <v/>
      </c>
    </row>
    <row r="290" spans="1:7" x14ac:dyDescent="0.25">
      <c r="A290" s="78" t="str">
        <f t="shared" si="32"/>
        <v/>
      </c>
      <c r="B290" s="72" t="str">
        <f t="shared" si="33"/>
        <v/>
      </c>
      <c r="C290" s="71" t="str">
        <f t="shared" si="34"/>
        <v/>
      </c>
      <c r="D290" s="79" t="str">
        <f t="shared" si="28"/>
        <v/>
      </c>
      <c r="E290" s="79" t="str">
        <f t="shared" si="29"/>
        <v/>
      </c>
      <c r="F290" s="79" t="str">
        <f t="shared" si="30"/>
        <v/>
      </c>
      <c r="G290" s="71" t="str">
        <f t="shared" si="31"/>
        <v/>
      </c>
    </row>
    <row r="291" spans="1:7" x14ac:dyDescent="0.25">
      <c r="A291" s="78" t="str">
        <f t="shared" si="32"/>
        <v/>
      </c>
      <c r="B291" s="72" t="str">
        <f t="shared" si="33"/>
        <v/>
      </c>
      <c r="C291" s="71" t="str">
        <f t="shared" si="34"/>
        <v/>
      </c>
      <c r="D291" s="79" t="str">
        <f t="shared" si="28"/>
        <v/>
      </c>
      <c r="E291" s="79" t="str">
        <f t="shared" si="29"/>
        <v/>
      </c>
      <c r="F291" s="79" t="str">
        <f t="shared" si="30"/>
        <v/>
      </c>
      <c r="G291" s="71" t="str">
        <f t="shared" si="31"/>
        <v/>
      </c>
    </row>
    <row r="292" spans="1:7" x14ac:dyDescent="0.25">
      <c r="A292" s="78" t="str">
        <f t="shared" si="32"/>
        <v/>
      </c>
      <c r="B292" s="72" t="str">
        <f t="shared" si="33"/>
        <v/>
      </c>
      <c r="C292" s="71" t="str">
        <f t="shared" si="34"/>
        <v/>
      </c>
      <c r="D292" s="79" t="str">
        <f t="shared" si="28"/>
        <v/>
      </c>
      <c r="E292" s="79" t="str">
        <f t="shared" si="29"/>
        <v/>
      </c>
      <c r="F292" s="79" t="str">
        <f t="shared" si="30"/>
        <v/>
      </c>
      <c r="G292" s="71" t="str">
        <f t="shared" si="31"/>
        <v/>
      </c>
    </row>
    <row r="293" spans="1:7" x14ac:dyDescent="0.25">
      <c r="A293" s="78" t="str">
        <f t="shared" si="32"/>
        <v/>
      </c>
      <c r="B293" s="72" t="str">
        <f t="shared" si="33"/>
        <v/>
      </c>
      <c r="C293" s="71" t="str">
        <f t="shared" si="34"/>
        <v/>
      </c>
      <c r="D293" s="79" t="str">
        <f t="shared" si="28"/>
        <v/>
      </c>
      <c r="E293" s="79" t="str">
        <f t="shared" si="29"/>
        <v/>
      </c>
      <c r="F293" s="79" t="str">
        <f t="shared" si="30"/>
        <v/>
      </c>
      <c r="G293" s="71" t="str">
        <f t="shared" si="31"/>
        <v/>
      </c>
    </row>
    <row r="294" spans="1:7" x14ac:dyDescent="0.25">
      <c r="A294" s="78" t="str">
        <f t="shared" si="32"/>
        <v/>
      </c>
      <c r="B294" s="72" t="str">
        <f t="shared" si="33"/>
        <v/>
      </c>
      <c r="C294" s="71" t="str">
        <f t="shared" si="34"/>
        <v/>
      </c>
      <c r="D294" s="79" t="str">
        <f t="shared" si="28"/>
        <v/>
      </c>
      <c r="E294" s="79" t="str">
        <f t="shared" si="29"/>
        <v/>
      </c>
      <c r="F294" s="79" t="str">
        <f t="shared" si="30"/>
        <v/>
      </c>
      <c r="G294" s="71" t="str">
        <f t="shared" si="31"/>
        <v/>
      </c>
    </row>
    <row r="295" spans="1:7" x14ac:dyDescent="0.25">
      <c r="A295" s="78" t="str">
        <f t="shared" si="32"/>
        <v/>
      </c>
      <c r="B295" s="72" t="str">
        <f t="shared" si="33"/>
        <v/>
      </c>
      <c r="C295" s="71" t="str">
        <f t="shared" si="34"/>
        <v/>
      </c>
      <c r="D295" s="79" t="str">
        <f t="shared" si="28"/>
        <v/>
      </c>
      <c r="E295" s="79" t="str">
        <f t="shared" si="29"/>
        <v/>
      </c>
      <c r="F295" s="79" t="str">
        <f t="shared" si="30"/>
        <v/>
      </c>
      <c r="G295" s="71" t="str">
        <f t="shared" si="31"/>
        <v/>
      </c>
    </row>
    <row r="296" spans="1:7" x14ac:dyDescent="0.25">
      <c r="A296" s="78" t="str">
        <f t="shared" si="32"/>
        <v/>
      </c>
      <c r="B296" s="72" t="str">
        <f t="shared" si="33"/>
        <v/>
      </c>
      <c r="C296" s="71" t="str">
        <f t="shared" si="34"/>
        <v/>
      </c>
      <c r="D296" s="79" t="str">
        <f t="shared" si="28"/>
        <v/>
      </c>
      <c r="E296" s="79" t="str">
        <f t="shared" si="29"/>
        <v/>
      </c>
      <c r="F296" s="79" t="str">
        <f t="shared" si="30"/>
        <v/>
      </c>
      <c r="G296" s="71" t="str">
        <f t="shared" si="31"/>
        <v/>
      </c>
    </row>
    <row r="297" spans="1:7" x14ac:dyDescent="0.25">
      <c r="A297" s="78" t="str">
        <f t="shared" si="32"/>
        <v/>
      </c>
      <c r="B297" s="72" t="str">
        <f t="shared" si="33"/>
        <v/>
      </c>
      <c r="C297" s="71" t="str">
        <f t="shared" si="34"/>
        <v/>
      </c>
      <c r="D297" s="79" t="str">
        <f t="shared" si="28"/>
        <v/>
      </c>
      <c r="E297" s="79" t="str">
        <f t="shared" si="29"/>
        <v/>
      </c>
      <c r="F297" s="79" t="str">
        <f t="shared" si="30"/>
        <v/>
      </c>
      <c r="G297" s="71" t="str">
        <f t="shared" si="31"/>
        <v/>
      </c>
    </row>
    <row r="298" spans="1:7" x14ac:dyDescent="0.25">
      <c r="A298" s="78" t="str">
        <f t="shared" si="32"/>
        <v/>
      </c>
      <c r="B298" s="72" t="str">
        <f t="shared" si="33"/>
        <v/>
      </c>
      <c r="C298" s="71" t="str">
        <f t="shared" si="34"/>
        <v/>
      </c>
      <c r="D298" s="79" t="str">
        <f t="shared" si="28"/>
        <v/>
      </c>
      <c r="E298" s="79" t="str">
        <f t="shared" si="29"/>
        <v/>
      </c>
      <c r="F298" s="79" t="str">
        <f t="shared" si="30"/>
        <v/>
      </c>
      <c r="G298" s="71" t="str">
        <f t="shared" si="31"/>
        <v/>
      </c>
    </row>
    <row r="299" spans="1:7" x14ac:dyDescent="0.25">
      <c r="A299" s="78" t="str">
        <f t="shared" si="32"/>
        <v/>
      </c>
      <c r="B299" s="72" t="str">
        <f t="shared" si="33"/>
        <v/>
      </c>
      <c r="C299" s="71" t="str">
        <f t="shared" si="34"/>
        <v/>
      </c>
      <c r="D299" s="79" t="str">
        <f t="shared" si="28"/>
        <v/>
      </c>
      <c r="E299" s="79" t="str">
        <f t="shared" si="29"/>
        <v/>
      </c>
      <c r="F299" s="79" t="str">
        <f t="shared" si="30"/>
        <v/>
      </c>
      <c r="G299" s="71" t="str">
        <f t="shared" si="31"/>
        <v/>
      </c>
    </row>
    <row r="300" spans="1:7" x14ac:dyDescent="0.25">
      <c r="A300" s="78" t="str">
        <f t="shared" si="32"/>
        <v/>
      </c>
      <c r="B300" s="72" t="str">
        <f t="shared" si="33"/>
        <v/>
      </c>
      <c r="C300" s="71" t="str">
        <f t="shared" si="34"/>
        <v/>
      </c>
      <c r="D300" s="79" t="str">
        <f t="shared" si="28"/>
        <v/>
      </c>
      <c r="E300" s="79" t="str">
        <f t="shared" si="29"/>
        <v/>
      </c>
      <c r="F300" s="79" t="str">
        <f t="shared" si="30"/>
        <v/>
      </c>
      <c r="G300" s="71" t="str">
        <f t="shared" si="31"/>
        <v/>
      </c>
    </row>
    <row r="301" spans="1:7" x14ac:dyDescent="0.25">
      <c r="A301" s="78" t="str">
        <f t="shared" si="32"/>
        <v/>
      </c>
      <c r="B301" s="72" t="str">
        <f t="shared" si="33"/>
        <v/>
      </c>
      <c r="C301" s="71" t="str">
        <f t="shared" si="34"/>
        <v/>
      </c>
      <c r="D301" s="79" t="str">
        <f t="shared" si="28"/>
        <v/>
      </c>
      <c r="E301" s="79" t="str">
        <f t="shared" si="29"/>
        <v/>
      </c>
      <c r="F301" s="79" t="str">
        <f t="shared" si="30"/>
        <v/>
      </c>
      <c r="G301" s="71" t="str">
        <f t="shared" si="31"/>
        <v/>
      </c>
    </row>
    <row r="302" spans="1:7" x14ac:dyDescent="0.25">
      <c r="A302" s="78" t="str">
        <f t="shared" si="32"/>
        <v/>
      </c>
      <c r="B302" s="72" t="str">
        <f t="shared" si="33"/>
        <v/>
      </c>
      <c r="C302" s="71" t="str">
        <f t="shared" si="34"/>
        <v/>
      </c>
      <c r="D302" s="79" t="str">
        <f t="shared" si="28"/>
        <v/>
      </c>
      <c r="E302" s="79" t="str">
        <f t="shared" si="29"/>
        <v/>
      </c>
      <c r="F302" s="79" t="str">
        <f t="shared" si="30"/>
        <v/>
      </c>
      <c r="G302" s="71" t="str">
        <f t="shared" si="31"/>
        <v/>
      </c>
    </row>
    <row r="303" spans="1:7" x14ac:dyDescent="0.25">
      <c r="A303" s="78" t="str">
        <f t="shared" si="32"/>
        <v/>
      </c>
      <c r="B303" s="72" t="str">
        <f t="shared" si="33"/>
        <v/>
      </c>
      <c r="C303" s="71" t="str">
        <f t="shared" si="34"/>
        <v/>
      </c>
      <c r="D303" s="79" t="str">
        <f t="shared" si="28"/>
        <v/>
      </c>
      <c r="E303" s="79" t="str">
        <f t="shared" si="29"/>
        <v/>
      </c>
      <c r="F303" s="79" t="str">
        <f t="shared" si="30"/>
        <v/>
      </c>
      <c r="G303" s="71" t="str">
        <f t="shared" si="31"/>
        <v/>
      </c>
    </row>
    <row r="304" spans="1:7" x14ac:dyDescent="0.25">
      <c r="A304" s="78" t="str">
        <f t="shared" si="32"/>
        <v/>
      </c>
      <c r="B304" s="72" t="str">
        <f t="shared" si="33"/>
        <v/>
      </c>
      <c r="C304" s="71" t="str">
        <f t="shared" si="34"/>
        <v/>
      </c>
      <c r="D304" s="79" t="str">
        <f t="shared" si="28"/>
        <v/>
      </c>
      <c r="E304" s="79" t="str">
        <f t="shared" si="29"/>
        <v/>
      </c>
      <c r="F304" s="79" t="str">
        <f t="shared" si="30"/>
        <v/>
      </c>
      <c r="G304" s="71" t="str">
        <f t="shared" si="31"/>
        <v/>
      </c>
    </row>
    <row r="305" spans="1:7" x14ac:dyDescent="0.25">
      <c r="A305" s="78" t="str">
        <f t="shared" si="32"/>
        <v/>
      </c>
      <c r="B305" s="72" t="str">
        <f t="shared" si="33"/>
        <v/>
      </c>
      <c r="C305" s="71" t="str">
        <f t="shared" si="34"/>
        <v/>
      </c>
      <c r="D305" s="79" t="str">
        <f t="shared" si="28"/>
        <v/>
      </c>
      <c r="E305" s="79" t="str">
        <f t="shared" si="29"/>
        <v/>
      </c>
      <c r="F305" s="79" t="str">
        <f t="shared" si="30"/>
        <v/>
      </c>
      <c r="G305" s="71" t="str">
        <f t="shared" si="31"/>
        <v/>
      </c>
    </row>
    <row r="306" spans="1:7" x14ac:dyDescent="0.25">
      <c r="A306" s="78" t="str">
        <f t="shared" si="32"/>
        <v/>
      </c>
      <c r="B306" s="72" t="str">
        <f t="shared" si="33"/>
        <v/>
      </c>
      <c r="C306" s="71" t="str">
        <f t="shared" si="34"/>
        <v/>
      </c>
      <c r="D306" s="79" t="str">
        <f t="shared" si="28"/>
        <v/>
      </c>
      <c r="E306" s="79" t="str">
        <f t="shared" si="29"/>
        <v/>
      </c>
      <c r="F306" s="79" t="str">
        <f t="shared" si="30"/>
        <v/>
      </c>
      <c r="G306" s="71" t="str">
        <f t="shared" si="31"/>
        <v/>
      </c>
    </row>
    <row r="307" spans="1:7" x14ac:dyDescent="0.25">
      <c r="A307" s="78" t="str">
        <f t="shared" si="32"/>
        <v/>
      </c>
      <c r="B307" s="72" t="str">
        <f t="shared" si="33"/>
        <v/>
      </c>
      <c r="C307" s="71" t="str">
        <f t="shared" si="34"/>
        <v/>
      </c>
      <c r="D307" s="79" t="str">
        <f t="shared" si="28"/>
        <v/>
      </c>
      <c r="E307" s="79" t="str">
        <f t="shared" si="29"/>
        <v/>
      </c>
      <c r="F307" s="79" t="str">
        <f t="shared" si="30"/>
        <v/>
      </c>
      <c r="G307" s="71" t="str">
        <f t="shared" si="31"/>
        <v/>
      </c>
    </row>
    <row r="308" spans="1:7" x14ac:dyDescent="0.25">
      <c r="A308" s="78" t="str">
        <f t="shared" si="32"/>
        <v/>
      </c>
      <c r="B308" s="72" t="str">
        <f t="shared" si="33"/>
        <v/>
      </c>
      <c r="C308" s="71" t="str">
        <f t="shared" si="34"/>
        <v/>
      </c>
      <c r="D308" s="79" t="str">
        <f t="shared" si="28"/>
        <v/>
      </c>
      <c r="E308" s="79" t="str">
        <f t="shared" si="29"/>
        <v/>
      </c>
      <c r="F308" s="79" t="str">
        <f t="shared" si="30"/>
        <v/>
      </c>
      <c r="G308" s="71" t="str">
        <f t="shared" si="31"/>
        <v/>
      </c>
    </row>
    <row r="309" spans="1:7" x14ac:dyDescent="0.25">
      <c r="A309" s="78" t="str">
        <f t="shared" si="32"/>
        <v/>
      </c>
      <c r="B309" s="72" t="str">
        <f t="shared" si="33"/>
        <v/>
      </c>
      <c r="C309" s="71" t="str">
        <f t="shared" si="34"/>
        <v/>
      </c>
      <c r="D309" s="79" t="str">
        <f t="shared" si="28"/>
        <v/>
      </c>
      <c r="E309" s="79" t="str">
        <f t="shared" si="29"/>
        <v/>
      </c>
      <c r="F309" s="79" t="str">
        <f t="shared" si="30"/>
        <v/>
      </c>
      <c r="G309" s="71" t="str">
        <f t="shared" si="31"/>
        <v/>
      </c>
    </row>
    <row r="310" spans="1:7" x14ac:dyDescent="0.25">
      <c r="A310" s="78" t="str">
        <f t="shared" si="32"/>
        <v/>
      </c>
      <c r="B310" s="72" t="str">
        <f t="shared" si="33"/>
        <v/>
      </c>
      <c r="C310" s="71" t="str">
        <f t="shared" si="34"/>
        <v/>
      </c>
      <c r="D310" s="79" t="str">
        <f t="shared" si="28"/>
        <v/>
      </c>
      <c r="E310" s="79" t="str">
        <f t="shared" si="29"/>
        <v/>
      </c>
      <c r="F310" s="79" t="str">
        <f t="shared" si="30"/>
        <v/>
      </c>
      <c r="G310" s="71" t="str">
        <f t="shared" si="31"/>
        <v/>
      </c>
    </row>
    <row r="311" spans="1:7" x14ac:dyDescent="0.25">
      <c r="A311" s="78" t="str">
        <f t="shared" si="32"/>
        <v/>
      </c>
      <c r="B311" s="72" t="str">
        <f t="shared" si="33"/>
        <v/>
      </c>
      <c r="C311" s="71" t="str">
        <f t="shared" si="34"/>
        <v/>
      </c>
      <c r="D311" s="79" t="str">
        <f t="shared" si="28"/>
        <v/>
      </c>
      <c r="E311" s="79" t="str">
        <f t="shared" si="29"/>
        <v/>
      </c>
      <c r="F311" s="79" t="str">
        <f t="shared" si="30"/>
        <v/>
      </c>
      <c r="G311" s="71" t="str">
        <f t="shared" si="31"/>
        <v/>
      </c>
    </row>
    <row r="312" spans="1:7" x14ac:dyDescent="0.25">
      <c r="A312" s="78" t="str">
        <f t="shared" si="32"/>
        <v/>
      </c>
      <c r="B312" s="72" t="str">
        <f t="shared" si="33"/>
        <v/>
      </c>
      <c r="C312" s="71" t="str">
        <f t="shared" si="34"/>
        <v/>
      </c>
      <c r="D312" s="79" t="str">
        <f t="shared" si="28"/>
        <v/>
      </c>
      <c r="E312" s="79" t="str">
        <f t="shared" si="29"/>
        <v/>
      </c>
      <c r="F312" s="79" t="str">
        <f t="shared" si="30"/>
        <v/>
      </c>
      <c r="G312" s="71" t="str">
        <f t="shared" si="31"/>
        <v/>
      </c>
    </row>
    <row r="313" spans="1:7" x14ac:dyDescent="0.25">
      <c r="A313" s="78" t="str">
        <f t="shared" si="32"/>
        <v/>
      </c>
      <c r="B313" s="72" t="str">
        <f t="shared" si="33"/>
        <v/>
      </c>
      <c r="C313" s="71" t="str">
        <f t="shared" si="34"/>
        <v/>
      </c>
      <c r="D313" s="79" t="str">
        <f t="shared" si="28"/>
        <v/>
      </c>
      <c r="E313" s="79" t="str">
        <f t="shared" si="29"/>
        <v/>
      </c>
      <c r="F313" s="79" t="str">
        <f t="shared" si="30"/>
        <v/>
      </c>
      <c r="G313" s="71" t="str">
        <f t="shared" si="31"/>
        <v/>
      </c>
    </row>
    <row r="314" spans="1:7" x14ac:dyDescent="0.25">
      <c r="A314" s="78" t="str">
        <f t="shared" si="32"/>
        <v/>
      </c>
      <c r="B314" s="72" t="str">
        <f t="shared" si="33"/>
        <v/>
      </c>
      <c r="C314" s="71" t="str">
        <f t="shared" si="34"/>
        <v/>
      </c>
      <c r="D314" s="79" t="str">
        <f t="shared" si="28"/>
        <v/>
      </c>
      <c r="E314" s="79" t="str">
        <f t="shared" si="29"/>
        <v/>
      </c>
      <c r="F314" s="79" t="str">
        <f t="shared" si="30"/>
        <v/>
      </c>
      <c r="G314" s="71" t="str">
        <f t="shared" si="31"/>
        <v/>
      </c>
    </row>
    <row r="315" spans="1:7" x14ac:dyDescent="0.25">
      <c r="A315" s="78" t="str">
        <f t="shared" si="32"/>
        <v/>
      </c>
      <c r="B315" s="72" t="str">
        <f t="shared" si="33"/>
        <v/>
      </c>
      <c r="C315" s="71" t="str">
        <f t="shared" si="34"/>
        <v/>
      </c>
      <c r="D315" s="79" t="str">
        <f t="shared" si="28"/>
        <v/>
      </c>
      <c r="E315" s="79" t="str">
        <f t="shared" si="29"/>
        <v/>
      </c>
      <c r="F315" s="79" t="str">
        <f t="shared" si="30"/>
        <v/>
      </c>
      <c r="G315" s="71" t="str">
        <f t="shared" si="31"/>
        <v/>
      </c>
    </row>
    <row r="316" spans="1:7" x14ac:dyDescent="0.25">
      <c r="A316" s="78" t="str">
        <f t="shared" si="32"/>
        <v/>
      </c>
      <c r="B316" s="72" t="str">
        <f t="shared" si="33"/>
        <v/>
      </c>
      <c r="C316" s="71" t="str">
        <f t="shared" si="34"/>
        <v/>
      </c>
      <c r="D316" s="79" t="str">
        <f t="shared" si="28"/>
        <v/>
      </c>
      <c r="E316" s="79" t="str">
        <f t="shared" si="29"/>
        <v/>
      </c>
      <c r="F316" s="79" t="str">
        <f t="shared" si="30"/>
        <v/>
      </c>
      <c r="G316" s="71" t="str">
        <f t="shared" si="31"/>
        <v/>
      </c>
    </row>
    <row r="317" spans="1:7" x14ac:dyDescent="0.25">
      <c r="A317" s="78" t="str">
        <f t="shared" si="32"/>
        <v/>
      </c>
      <c r="B317" s="72" t="str">
        <f t="shared" si="33"/>
        <v/>
      </c>
      <c r="C317" s="71" t="str">
        <f t="shared" si="34"/>
        <v/>
      </c>
      <c r="D317" s="79" t="str">
        <f t="shared" si="28"/>
        <v/>
      </c>
      <c r="E317" s="79" t="str">
        <f t="shared" si="29"/>
        <v/>
      </c>
      <c r="F317" s="79" t="str">
        <f t="shared" si="30"/>
        <v/>
      </c>
      <c r="G317" s="71" t="str">
        <f t="shared" si="31"/>
        <v/>
      </c>
    </row>
    <row r="318" spans="1:7" x14ac:dyDescent="0.25">
      <c r="A318" s="78" t="str">
        <f t="shared" si="32"/>
        <v/>
      </c>
      <c r="B318" s="72" t="str">
        <f t="shared" si="33"/>
        <v/>
      </c>
      <c r="C318" s="71" t="str">
        <f t="shared" si="34"/>
        <v/>
      </c>
      <c r="D318" s="79" t="str">
        <f t="shared" si="28"/>
        <v/>
      </c>
      <c r="E318" s="79" t="str">
        <f t="shared" si="29"/>
        <v/>
      </c>
      <c r="F318" s="79" t="str">
        <f t="shared" si="30"/>
        <v/>
      </c>
      <c r="G318" s="71" t="str">
        <f t="shared" si="31"/>
        <v/>
      </c>
    </row>
    <row r="319" spans="1:7" x14ac:dyDescent="0.25">
      <c r="A319" s="78" t="str">
        <f t="shared" si="32"/>
        <v/>
      </c>
      <c r="B319" s="72" t="str">
        <f t="shared" si="33"/>
        <v/>
      </c>
      <c r="C319" s="71" t="str">
        <f t="shared" si="34"/>
        <v/>
      </c>
      <c r="D319" s="79" t="str">
        <f t="shared" si="28"/>
        <v/>
      </c>
      <c r="E319" s="79" t="str">
        <f t="shared" si="29"/>
        <v/>
      </c>
      <c r="F319" s="79" t="str">
        <f t="shared" si="30"/>
        <v/>
      </c>
      <c r="G319" s="71" t="str">
        <f t="shared" si="31"/>
        <v/>
      </c>
    </row>
    <row r="320" spans="1:7" x14ac:dyDescent="0.25">
      <c r="A320" s="78" t="str">
        <f t="shared" si="32"/>
        <v/>
      </c>
      <c r="B320" s="72" t="str">
        <f t="shared" si="33"/>
        <v/>
      </c>
      <c r="C320" s="71" t="str">
        <f t="shared" si="34"/>
        <v/>
      </c>
      <c r="D320" s="79" t="str">
        <f t="shared" si="28"/>
        <v/>
      </c>
      <c r="E320" s="79" t="str">
        <f t="shared" si="29"/>
        <v/>
      </c>
      <c r="F320" s="79" t="str">
        <f t="shared" si="30"/>
        <v/>
      </c>
      <c r="G320" s="71" t="str">
        <f t="shared" si="31"/>
        <v/>
      </c>
    </row>
    <row r="321" spans="1:7" x14ac:dyDescent="0.25">
      <c r="A321" s="78" t="str">
        <f t="shared" si="32"/>
        <v/>
      </c>
      <c r="B321" s="72" t="str">
        <f t="shared" si="33"/>
        <v/>
      </c>
      <c r="C321" s="71" t="str">
        <f t="shared" si="34"/>
        <v/>
      </c>
      <c r="D321" s="79" t="str">
        <f t="shared" si="28"/>
        <v/>
      </c>
      <c r="E321" s="79" t="str">
        <f t="shared" si="29"/>
        <v/>
      </c>
      <c r="F321" s="79" t="str">
        <f t="shared" si="30"/>
        <v/>
      </c>
      <c r="G321" s="71" t="str">
        <f t="shared" si="31"/>
        <v/>
      </c>
    </row>
    <row r="322" spans="1:7" x14ac:dyDescent="0.25">
      <c r="A322" s="78" t="str">
        <f t="shared" si="32"/>
        <v/>
      </c>
      <c r="B322" s="72" t="str">
        <f t="shared" si="33"/>
        <v/>
      </c>
      <c r="C322" s="71" t="str">
        <f t="shared" si="34"/>
        <v/>
      </c>
      <c r="D322" s="79" t="str">
        <f t="shared" si="28"/>
        <v/>
      </c>
      <c r="E322" s="79" t="str">
        <f t="shared" si="29"/>
        <v/>
      </c>
      <c r="F322" s="79" t="str">
        <f t="shared" si="30"/>
        <v/>
      </c>
      <c r="G322" s="71" t="str">
        <f t="shared" si="31"/>
        <v/>
      </c>
    </row>
    <row r="323" spans="1:7" x14ac:dyDescent="0.25">
      <c r="A323" s="78" t="str">
        <f t="shared" si="32"/>
        <v/>
      </c>
      <c r="B323" s="72" t="str">
        <f t="shared" si="33"/>
        <v/>
      </c>
      <c r="C323" s="71" t="str">
        <f t="shared" si="34"/>
        <v/>
      </c>
      <c r="D323" s="79" t="str">
        <f t="shared" si="28"/>
        <v/>
      </c>
      <c r="E323" s="79" t="str">
        <f t="shared" si="29"/>
        <v/>
      </c>
      <c r="F323" s="79" t="str">
        <f t="shared" si="30"/>
        <v/>
      </c>
      <c r="G323" s="71" t="str">
        <f t="shared" si="31"/>
        <v/>
      </c>
    </row>
    <row r="324" spans="1:7" x14ac:dyDescent="0.25">
      <c r="A324" s="78" t="str">
        <f t="shared" si="32"/>
        <v/>
      </c>
      <c r="B324" s="72" t="str">
        <f t="shared" si="33"/>
        <v/>
      </c>
      <c r="C324" s="71" t="str">
        <f t="shared" si="34"/>
        <v/>
      </c>
      <c r="D324" s="79" t="str">
        <f t="shared" si="28"/>
        <v/>
      </c>
      <c r="E324" s="79" t="str">
        <f t="shared" si="29"/>
        <v/>
      </c>
      <c r="F324" s="79" t="str">
        <f t="shared" si="30"/>
        <v/>
      </c>
      <c r="G324" s="71" t="str">
        <f t="shared" si="31"/>
        <v/>
      </c>
    </row>
    <row r="325" spans="1:7" x14ac:dyDescent="0.25">
      <c r="A325" s="78" t="str">
        <f t="shared" si="32"/>
        <v/>
      </c>
      <c r="B325" s="72" t="str">
        <f t="shared" si="33"/>
        <v/>
      </c>
      <c r="C325" s="71" t="str">
        <f t="shared" si="34"/>
        <v/>
      </c>
      <c r="D325" s="79" t="str">
        <f t="shared" si="28"/>
        <v/>
      </c>
      <c r="E325" s="79" t="str">
        <f t="shared" si="29"/>
        <v/>
      </c>
      <c r="F325" s="79" t="str">
        <f t="shared" si="30"/>
        <v/>
      </c>
      <c r="G325" s="71" t="str">
        <f t="shared" si="31"/>
        <v/>
      </c>
    </row>
    <row r="326" spans="1:7" x14ac:dyDescent="0.25">
      <c r="A326" s="78" t="str">
        <f t="shared" si="32"/>
        <v/>
      </c>
      <c r="B326" s="72" t="str">
        <f t="shared" si="33"/>
        <v/>
      </c>
      <c r="C326" s="71" t="str">
        <f t="shared" si="34"/>
        <v/>
      </c>
      <c r="D326" s="79" t="str">
        <f t="shared" si="28"/>
        <v/>
      </c>
      <c r="E326" s="79" t="str">
        <f t="shared" si="29"/>
        <v/>
      </c>
      <c r="F326" s="79" t="str">
        <f t="shared" si="30"/>
        <v/>
      </c>
      <c r="G326" s="71" t="str">
        <f t="shared" si="31"/>
        <v/>
      </c>
    </row>
    <row r="327" spans="1:7" x14ac:dyDescent="0.25">
      <c r="A327" s="78" t="str">
        <f t="shared" si="32"/>
        <v/>
      </c>
      <c r="B327" s="72" t="str">
        <f t="shared" si="33"/>
        <v/>
      </c>
      <c r="C327" s="71" t="str">
        <f t="shared" si="34"/>
        <v/>
      </c>
      <c r="D327" s="79" t="str">
        <f t="shared" si="28"/>
        <v/>
      </c>
      <c r="E327" s="79" t="str">
        <f t="shared" si="29"/>
        <v/>
      </c>
      <c r="F327" s="79" t="str">
        <f t="shared" si="30"/>
        <v/>
      </c>
      <c r="G327" s="71" t="str">
        <f t="shared" si="31"/>
        <v/>
      </c>
    </row>
    <row r="328" spans="1:7" x14ac:dyDescent="0.25">
      <c r="A328" s="78" t="str">
        <f t="shared" si="32"/>
        <v/>
      </c>
      <c r="B328" s="72" t="str">
        <f t="shared" si="33"/>
        <v/>
      </c>
      <c r="C328" s="71" t="str">
        <f t="shared" si="34"/>
        <v/>
      </c>
      <c r="D328" s="79" t="str">
        <f t="shared" si="28"/>
        <v/>
      </c>
      <c r="E328" s="79" t="str">
        <f t="shared" si="29"/>
        <v/>
      </c>
      <c r="F328" s="79" t="str">
        <f t="shared" si="30"/>
        <v/>
      </c>
      <c r="G328" s="71" t="str">
        <f t="shared" si="31"/>
        <v/>
      </c>
    </row>
    <row r="329" spans="1:7" x14ac:dyDescent="0.25">
      <c r="A329" s="78" t="str">
        <f t="shared" si="32"/>
        <v/>
      </c>
      <c r="B329" s="72" t="str">
        <f t="shared" si="33"/>
        <v/>
      </c>
      <c r="C329" s="71" t="str">
        <f t="shared" si="34"/>
        <v/>
      </c>
      <c r="D329" s="79" t="str">
        <f t="shared" si="28"/>
        <v/>
      </c>
      <c r="E329" s="79" t="str">
        <f t="shared" si="29"/>
        <v/>
      </c>
      <c r="F329" s="79" t="str">
        <f t="shared" si="30"/>
        <v/>
      </c>
      <c r="G329" s="71" t="str">
        <f t="shared" si="31"/>
        <v/>
      </c>
    </row>
    <row r="330" spans="1:7" x14ac:dyDescent="0.25">
      <c r="A330" s="78" t="str">
        <f t="shared" si="32"/>
        <v/>
      </c>
      <c r="B330" s="72" t="str">
        <f t="shared" si="33"/>
        <v/>
      </c>
      <c r="C330" s="71" t="str">
        <f t="shared" si="34"/>
        <v/>
      </c>
      <c r="D330" s="79" t="str">
        <f t="shared" si="28"/>
        <v/>
      </c>
      <c r="E330" s="79" t="str">
        <f t="shared" si="29"/>
        <v/>
      </c>
      <c r="F330" s="79" t="str">
        <f t="shared" si="30"/>
        <v/>
      </c>
      <c r="G330" s="71" t="str">
        <f t="shared" si="31"/>
        <v/>
      </c>
    </row>
    <row r="331" spans="1:7" x14ac:dyDescent="0.25">
      <c r="A331" s="78" t="str">
        <f t="shared" si="32"/>
        <v/>
      </c>
      <c r="B331" s="72" t="str">
        <f t="shared" si="33"/>
        <v/>
      </c>
      <c r="C331" s="71" t="str">
        <f t="shared" si="34"/>
        <v/>
      </c>
      <c r="D331" s="79" t="str">
        <f t="shared" si="28"/>
        <v/>
      </c>
      <c r="E331" s="79" t="str">
        <f t="shared" si="29"/>
        <v/>
      </c>
      <c r="F331" s="79" t="str">
        <f t="shared" si="30"/>
        <v/>
      </c>
      <c r="G331" s="71" t="str">
        <f t="shared" si="31"/>
        <v/>
      </c>
    </row>
    <row r="332" spans="1:7" x14ac:dyDescent="0.25">
      <c r="A332" s="78" t="str">
        <f t="shared" si="32"/>
        <v/>
      </c>
      <c r="B332" s="72" t="str">
        <f t="shared" si="33"/>
        <v/>
      </c>
      <c r="C332" s="71" t="str">
        <f t="shared" si="34"/>
        <v/>
      </c>
      <c r="D332" s="79" t="str">
        <f t="shared" si="28"/>
        <v/>
      </c>
      <c r="E332" s="79" t="str">
        <f t="shared" si="29"/>
        <v/>
      </c>
      <c r="F332" s="79" t="str">
        <f t="shared" si="30"/>
        <v/>
      </c>
      <c r="G332" s="71" t="str">
        <f t="shared" si="31"/>
        <v/>
      </c>
    </row>
    <row r="333" spans="1:7" x14ac:dyDescent="0.25">
      <c r="A333" s="78" t="str">
        <f t="shared" si="32"/>
        <v/>
      </c>
      <c r="B333" s="72" t="str">
        <f t="shared" si="33"/>
        <v/>
      </c>
      <c r="C333" s="71" t="str">
        <f t="shared" si="34"/>
        <v/>
      </c>
      <c r="D333" s="79" t="str">
        <f t="shared" si="28"/>
        <v/>
      </c>
      <c r="E333" s="79" t="str">
        <f t="shared" si="29"/>
        <v/>
      </c>
      <c r="F333" s="79" t="str">
        <f t="shared" si="30"/>
        <v/>
      </c>
      <c r="G333" s="71" t="str">
        <f t="shared" si="31"/>
        <v/>
      </c>
    </row>
    <row r="334" spans="1:7" x14ac:dyDescent="0.25">
      <c r="A334" s="78" t="str">
        <f t="shared" si="32"/>
        <v/>
      </c>
      <c r="B334" s="72" t="str">
        <f t="shared" si="33"/>
        <v/>
      </c>
      <c r="C334" s="71" t="str">
        <f t="shared" si="34"/>
        <v/>
      </c>
      <c r="D334" s="79" t="str">
        <f t="shared" si="28"/>
        <v/>
      </c>
      <c r="E334" s="79" t="str">
        <f t="shared" si="29"/>
        <v/>
      </c>
      <c r="F334" s="79" t="str">
        <f t="shared" si="30"/>
        <v/>
      </c>
      <c r="G334" s="71" t="str">
        <f t="shared" si="31"/>
        <v/>
      </c>
    </row>
    <row r="335" spans="1:7" x14ac:dyDescent="0.25">
      <c r="A335" s="78" t="str">
        <f t="shared" si="32"/>
        <v/>
      </c>
      <c r="B335" s="72" t="str">
        <f t="shared" si="33"/>
        <v/>
      </c>
      <c r="C335" s="71" t="str">
        <f t="shared" si="34"/>
        <v/>
      </c>
      <c r="D335" s="79" t="str">
        <f t="shared" si="28"/>
        <v/>
      </c>
      <c r="E335" s="79" t="str">
        <f t="shared" si="29"/>
        <v/>
      </c>
      <c r="F335" s="79" t="str">
        <f t="shared" si="30"/>
        <v/>
      </c>
      <c r="G335" s="71" t="str">
        <f t="shared" si="31"/>
        <v/>
      </c>
    </row>
    <row r="336" spans="1:7" x14ac:dyDescent="0.25">
      <c r="A336" s="78" t="str">
        <f t="shared" si="32"/>
        <v/>
      </c>
      <c r="B336" s="72" t="str">
        <f t="shared" si="33"/>
        <v/>
      </c>
      <c r="C336" s="71" t="str">
        <f t="shared" si="34"/>
        <v/>
      </c>
      <c r="D336" s="79" t="str">
        <f t="shared" si="28"/>
        <v/>
      </c>
      <c r="E336" s="79" t="str">
        <f t="shared" si="29"/>
        <v/>
      </c>
      <c r="F336" s="79" t="str">
        <f t="shared" si="30"/>
        <v/>
      </c>
      <c r="G336" s="71" t="str">
        <f t="shared" si="31"/>
        <v/>
      </c>
    </row>
    <row r="337" spans="1:7" x14ac:dyDescent="0.25">
      <c r="A337" s="78" t="str">
        <f t="shared" si="32"/>
        <v/>
      </c>
      <c r="B337" s="72" t="str">
        <f t="shared" si="33"/>
        <v/>
      </c>
      <c r="C337" s="71" t="str">
        <f t="shared" si="34"/>
        <v/>
      </c>
      <c r="D337" s="79" t="str">
        <f t="shared" si="28"/>
        <v/>
      </c>
      <c r="E337" s="79" t="str">
        <f t="shared" si="29"/>
        <v/>
      </c>
      <c r="F337" s="79" t="str">
        <f t="shared" si="30"/>
        <v/>
      </c>
      <c r="G337" s="71" t="str">
        <f t="shared" si="31"/>
        <v/>
      </c>
    </row>
    <row r="338" spans="1:7" x14ac:dyDescent="0.25">
      <c r="A338" s="78" t="str">
        <f t="shared" si="32"/>
        <v/>
      </c>
      <c r="B338" s="72" t="str">
        <f t="shared" si="33"/>
        <v/>
      </c>
      <c r="C338" s="71" t="str">
        <f t="shared" si="34"/>
        <v/>
      </c>
      <c r="D338" s="79" t="str">
        <f t="shared" ref="D338:D401" si="35">IF(B338="","",IPMT($E$13/12,B338,$E$7,-$E$11,$E$12,0))</f>
        <v/>
      </c>
      <c r="E338" s="79" t="str">
        <f t="shared" ref="E338:E401" si="36">IF(B338="","",PPMT($E$13/12,B338,$E$7,-$E$11,$E$12,0))</f>
        <v/>
      </c>
      <c r="F338" s="79" t="str">
        <f t="shared" ref="F338:F401" si="37">IF(B338="","",SUM(D338:E338))</f>
        <v/>
      </c>
      <c r="G338" s="71" t="str">
        <f t="shared" ref="G338:G401" si="38">IF(B338="","",SUM(C338)-SUM(E338))</f>
        <v/>
      </c>
    </row>
    <row r="339" spans="1:7" x14ac:dyDescent="0.25">
      <c r="A339" s="78" t="str">
        <f t="shared" ref="A339:A402" si="39">IF(B339="","",EDATE(A338,1))</f>
        <v/>
      </c>
      <c r="B339" s="72" t="str">
        <f t="shared" ref="B339:B402" si="40">IF(B338="","",IF(SUM(B338)+1&lt;=$E$7,SUM(B338)+1,""))</f>
        <v/>
      </c>
      <c r="C339" s="71" t="str">
        <f t="shared" ref="C339:C402" si="41">IF(B339="","",G338)</f>
        <v/>
      </c>
      <c r="D339" s="79" t="str">
        <f t="shared" si="35"/>
        <v/>
      </c>
      <c r="E339" s="79" t="str">
        <f t="shared" si="36"/>
        <v/>
      </c>
      <c r="F339" s="79" t="str">
        <f t="shared" si="37"/>
        <v/>
      </c>
      <c r="G339" s="71" t="str">
        <f t="shared" si="38"/>
        <v/>
      </c>
    </row>
    <row r="340" spans="1:7" x14ac:dyDescent="0.25">
      <c r="A340" s="78" t="str">
        <f t="shared" si="39"/>
        <v/>
      </c>
      <c r="B340" s="72" t="str">
        <f t="shared" si="40"/>
        <v/>
      </c>
      <c r="C340" s="71" t="str">
        <f t="shared" si="41"/>
        <v/>
      </c>
      <c r="D340" s="79" t="str">
        <f t="shared" si="35"/>
        <v/>
      </c>
      <c r="E340" s="79" t="str">
        <f t="shared" si="36"/>
        <v/>
      </c>
      <c r="F340" s="79" t="str">
        <f t="shared" si="37"/>
        <v/>
      </c>
      <c r="G340" s="71" t="str">
        <f t="shared" si="38"/>
        <v/>
      </c>
    </row>
    <row r="341" spans="1:7" x14ac:dyDescent="0.25">
      <c r="A341" s="78" t="str">
        <f t="shared" si="39"/>
        <v/>
      </c>
      <c r="B341" s="72" t="str">
        <f t="shared" si="40"/>
        <v/>
      </c>
      <c r="C341" s="71" t="str">
        <f t="shared" si="41"/>
        <v/>
      </c>
      <c r="D341" s="79" t="str">
        <f t="shared" si="35"/>
        <v/>
      </c>
      <c r="E341" s="79" t="str">
        <f t="shared" si="36"/>
        <v/>
      </c>
      <c r="F341" s="79" t="str">
        <f t="shared" si="37"/>
        <v/>
      </c>
      <c r="G341" s="71" t="str">
        <f t="shared" si="38"/>
        <v/>
      </c>
    </row>
    <row r="342" spans="1:7" x14ac:dyDescent="0.25">
      <c r="A342" s="78" t="str">
        <f t="shared" si="39"/>
        <v/>
      </c>
      <c r="B342" s="72" t="str">
        <f t="shared" si="40"/>
        <v/>
      </c>
      <c r="C342" s="71" t="str">
        <f t="shared" si="41"/>
        <v/>
      </c>
      <c r="D342" s="79" t="str">
        <f t="shared" si="35"/>
        <v/>
      </c>
      <c r="E342" s="79" t="str">
        <f t="shared" si="36"/>
        <v/>
      </c>
      <c r="F342" s="79" t="str">
        <f t="shared" si="37"/>
        <v/>
      </c>
      <c r="G342" s="71" t="str">
        <f t="shared" si="38"/>
        <v/>
      </c>
    </row>
    <row r="343" spans="1:7" x14ac:dyDescent="0.25">
      <c r="A343" s="78" t="str">
        <f t="shared" si="39"/>
        <v/>
      </c>
      <c r="B343" s="72" t="str">
        <f t="shared" si="40"/>
        <v/>
      </c>
      <c r="C343" s="71" t="str">
        <f t="shared" si="41"/>
        <v/>
      </c>
      <c r="D343" s="79" t="str">
        <f t="shared" si="35"/>
        <v/>
      </c>
      <c r="E343" s="79" t="str">
        <f t="shared" si="36"/>
        <v/>
      </c>
      <c r="F343" s="79" t="str">
        <f t="shared" si="37"/>
        <v/>
      </c>
      <c r="G343" s="71" t="str">
        <f t="shared" si="38"/>
        <v/>
      </c>
    </row>
    <row r="344" spans="1:7" x14ac:dyDescent="0.25">
      <c r="A344" s="78" t="str">
        <f t="shared" si="39"/>
        <v/>
      </c>
      <c r="B344" s="72" t="str">
        <f t="shared" si="40"/>
        <v/>
      </c>
      <c r="C344" s="71" t="str">
        <f t="shared" si="41"/>
        <v/>
      </c>
      <c r="D344" s="79" t="str">
        <f t="shared" si="35"/>
        <v/>
      </c>
      <c r="E344" s="79" t="str">
        <f t="shared" si="36"/>
        <v/>
      </c>
      <c r="F344" s="79" t="str">
        <f t="shared" si="37"/>
        <v/>
      </c>
      <c r="G344" s="71" t="str">
        <f t="shared" si="38"/>
        <v/>
      </c>
    </row>
    <row r="345" spans="1:7" x14ac:dyDescent="0.25">
      <c r="A345" s="78" t="str">
        <f t="shared" si="39"/>
        <v/>
      </c>
      <c r="B345" s="72" t="str">
        <f t="shared" si="40"/>
        <v/>
      </c>
      <c r="C345" s="71" t="str">
        <f t="shared" si="41"/>
        <v/>
      </c>
      <c r="D345" s="79" t="str">
        <f t="shared" si="35"/>
        <v/>
      </c>
      <c r="E345" s="79" t="str">
        <f t="shared" si="36"/>
        <v/>
      </c>
      <c r="F345" s="79" t="str">
        <f t="shared" si="37"/>
        <v/>
      </c>
      <c r="G345" s="71" t="str">
        <f t="shared" si="38"/>
        <v/>
      </c>
    </row>
    <row r="346" spans="1:7" x14ac:dyDescent="0.25">
      <c r="A346" s="78" t="str">
        <f t="shared" si="39"/>
        <v/>
      </c>
      <c r="B346" s="72" t="str">
        <f t="shared" si="40"/>
        <v/>
      </c>
      <c r="C346" s="71" t="str">
        <f t="shared" si="41"/>
        <v/>
      </c>
      <c r="D346" s="79" t="str">
        <f t="shared" si="35"/>
        <v/>
      </c>
      <c r="E346" s="79" t="str">
        <f t="shared" si="36"/>
        <v/>
      </c>
      <c r="F346" s="79" t="str">
        <f t="shared" si="37"/>
        <v/>
      </c>
      <c r="G346" s="71" t="str">
        <f t="shared" si="38"/>
        <v/>
      </c>
    </row>
    <row r="347" spans="1:7" x14ac:dyDescent="0.25">
      <c r="A347" s="78" t="str">
        <f t="shared" si="39"/>
        <v/>
      </c>
      <c r="B347" s="72" t="str">
        <f t="shared" si="40"/>
        <v/>
      </c>
      <c r="C347" s="71" t="str">
        <f t="shared" si="41"/>
        <v/>
      </c>
      <c r="D347" s="79" t="str">
        <f t="shared" si="35"/>
        <v/>
      </c>
      <c r="E347" s="79" t="str">
        <f t="shared" si="36"/>
        <v/>
      </c>
      <c r="F347" s="79" t="str">
        <f t="shared" si="37"/>
        <v/>
      </c>
      <c r="G347" s="71" t="str">
        <f t="shared" si="38"/>
        <v/>
      </c>
    </row>
    <row r="348" spans="1:7" x14ac:dyDescent="0.25">
      <c r="A348" s="78" t="str">
        <f t="shared" si="39"/>
        <v/>
      </c>
      <c r="B348" s="72" t="str">
        <f t="shared" si="40"/>
        <v/>
      </c>
      <c r="C348" s="71" t="str">
        <f t="shared" si="41"/>
        <v/>
      </c>
      <c r="D348" s="79" t="str">
        <f t="shared" si="35"/>
        <v/>
      </c>
      <c r="E348" s="79" t="str">
        <f t="shared" si="36"/>
        <v/>
      </c>
      <c r="F348" s="79" t="str">
        <f t="shared" si="37"/>
        <v/>
      </c>
      <c r="G348" s="71" t="str">
        <f t="shared" si="38"/>
        <v/>
      </c>
    </row>
    <row r="349" spans="1:7" x14ac:dyDescent="0.25">
      <c r="A349" s="78" t="str">
        <f t="shared" si="39"/>
        <v/>
      </c>
      <c r="B349" s="72" t="str">
        <f t="shared" si="40"/>
        <v/>
      </c>
      <c r="C349" s="71" t="str">
        <f t="shared" si="41"/>
        <v/>
      </c>
      <c r="D349" s="79" t="str">
        <f t="shared" si="35"/>
        <v/>
      </c>
      <c r="E349" s="79" t="str">
        <f t="shared" si="36"/>
        <v/>
      </c>
      <c r="F349" s="79" t="str">
        <f t="shared" si="37"/>
        <v/>
      </c>
      <c r="G349" s="71" t="str">
        <f t="shared" si="38"/>
        <v/>
      </c>
    </row>
    <row r="350" spans="1:7" x14ac:dyDescent="0.25">
      <c r="A350" s="78" t="str">
        <f t="shared" si="39"/>
        <v/>
      </c>
      <c r="B350" s="72" t="str">
        <f t="shared" si="40"/>
        <v/>
      </c>
      <c r="C350" s="71" t="str">
        <f t="shared" si="41"/>
        <v/>
      </c>
      <c r="D350" s="79" t="str">
        <f t="shared" si="35"/>
        <v/>
      </c>
      <c r="E350" s="79" t="str">
        <f t="shared" si="36"/>
        <v/>
      </c>
      <c r="F350" s="79" t="str">
        <f t="shared" si="37"/>
        <v/>
      </c>
      <c r="G350" s="71" t="str">
        <f t="shared" si="38"/>
        <v/>
      </c>
    </row>
    <row r="351" spans="1:7" x14ac:dyDescent="0.25">
      <c r="A351" s="78" t="str">
        <f t="shared" si="39"/>
        <v/>
      </c>
      <c r="B351" s="72" t="str">
        <f t="shared" si="40"/>
        <v/>
      </c>
      <c r="C351" s="71" t="str">
        <f t="shared" si="41"/>
        <v/>
      </c>
      <c r="D351" s="79" t="str">
        <f t="shared" si="35"/>
        <v/>
      </c>
      <c r="E351" s="79" t="str">
        <f t="shared" si="36"/>
        <v/>
      </c>
      <c r="F351" s="79" t="str">
        <f t="shared" si="37"/>
        <v/>
      </c>
      <c r="G351" s="71" t="str">
        <f t="shared" si="38"/>
        <v/>
      </c>
    </row>
    <row r="352" spans="1:7" x14ac:dyDescent="0.25">
      <c r="A352" s="78" t="str">
        <f t="shared" si="39"/>
        <v/>
      </c>
      <c r="B352" s="72" t="str">
        <f t="shared" si="40"/>
        <v/>
      </c>
      <c r="C352" s="71" t="str">
        <f t="shared" si="41"/>
        <v/>
      </c>
      <c r="D352" s="79" t="str">
        <f t="shared" si="35"/>
        <v/>
      </c>
      <c r="E352" s="79" t="str">
        <f t="shared" si="36"/>
        <v/>
      </c>
      <c r="F352" s="79" t="str">
        <f t="shared" si="37"/>
        <v/>
      </c>
      <c r="G352" s="71" t="str">
        <f t="shared" si="38"/>
        <v/>
      </c>
    </row>
    <row r="353" spans="1:7" x14ac:dyDescent="0.25">
      <c r="A353" s="78" t="str">
        <f t="shared" si="39"/>
        <v/>
      </c>
      <c r="B353" s="72" t="str">
        <f t="shared" si="40"/>
        <v/>
      </c>
      <c r="C353" s="71" t="str">
        <f t="shared" si="41"/>
        <v/>
      </c>
      <c r="D353" s="79" t="str">
        <f t="shared" si="35"/>
        <v/>
      </c>
      <c r="E353" s="79" t="str">
        <f t="shared" si="36"/>
        <v/>
      </c>
      <c r="F353" s="79" t="str">
        <f t="shared" si="37"/>
        <v/>
      </c>
      <c r="G353" s="71" t="str">
        <f t="shared" si="38"/>
        <v/>
      </c>
    </row>
    <row r="354" spans="1:7" x14ac:dyDescent="0.25">
      <c r="A354" s="78" t="str">
        <f t="shared" si="39"/>
        <v/>
      </c>
      <c r="B354" s="72" t="str">
        <f t="shared" si="40"/>
        <v/>
      </c>
      <c r="C354" s="71" t="str">
        <f t="shared" si="41"/>
        <v/>
      </c>
      <c r="D354" s="79" t="str">
        <f t="shared" si="35"/>
        <v/>
      </c>
      <c r="E354" s="79" t="str">
        <f t="shared" si="36"/>
        <v/>
      </c>
      <c r="F354" s="79" t="str">
        <f t="shared" si="37"/>
        <v/>
      </c>
      <c r="G354" s="71" t="str">
        <f t="shared" si="38"/>
        <v/>
      </c>
    </row>
    <row r="355" spans="1:7" x14ac:dyDescent="0.25">
      <c r="A355" s="78" t="str">
        <f t="shared" si="39"/>
        <v/>
      </c>
      <c r="B355" s="72" t="str">
        <f t="shared" si="40"/>
        <v/>
      </c>
      <c r="C355" s="71" t="str">
        <f t="shared" si="41"/>
        <v/>
      </c>
      <c r="D355" s="79" t="str">
        <f t="shared" si="35"/>
        <v/>
      </c>
      <c r="E355" s="79" t="str">
        <f t="shared" si="36"/>
        <v/>
      </c>
      <c r="F355" s="79" t="str">
        <f t="shared" si="37"/>
        <v/>
      </c>
      <c r="G355" s="71" t="str">
        <f t="shared" si="38"/>
        <v/>
      </c>
    </row>
    <row r="356" spans="1:7" x14ac:dyDescent="0.25">
      <c r="A356" s="78" t="str">
        <f t="shared" si="39"/>
        <v/>
      </c>
      <c r="B356" s="72" t="str">
        <f t="shared" si="40"/>
        <v/>
      </c>
      <c r="C356" s="71" t="str">
        <f t="shared" si="41"/>
        <v/>
      </c>
      <c r="D356" s="79" t="str">
        <f t="shared" si="35"/>
        <v/>
      </c>
      <c r="E356" s="79" t="str">
        <f t="shared" si="36"/>
        <v/>
      </c>
      <c r="F356" s="79" t="str">
        <f t="shared" si="37"/>
        <v/>
      </c>
      <c r="G356" s="71" t="str">
        <f t="shared" si="38"/>
        <v/>
      </c>
    </row>
    <row r="357" spans="1:7" x14ac:dyDescent="0.25">
      <c r="A357" s="78" t="str">
        <f t="shared" si="39"/>
        <v/>
      </c>
      <c r="B357" s="72" t="str">
        <f t="shared" si="40"/>
        <v/>
      </c>
      <c r="C357" s="71" t="str">
        <f t="shared" si="41"/>
        <v/>
      </c>
      <c r="D357" s="79" t="str">
        <f t="shared" si="35"/>
        <v/>
      </c>
      <c r="E357" s="79" t="str">
        <f t="shared" si="36"/>
        <v/>
      </c>
      <c r="F357" s="79" t="str">
        <f t="shared" si="37"/>
        <v/>
      </c>
      <c r="G357" s="71" t="str">
        <f t="shared" si="38"/>
        <v/>
      </c>
    </row>
    <row r="358" spans="1:7" x14ac:dyDescent="0.25">
      <c r="A358" s="78" t="str">
        <f t="shared" si="39"/>
        <v/>
      </c>
      <c r="B358" s="72" t="str">
        <f t="shared" si="40"/>
        <v/>
      </c>
      <c r="C358" s="71" t="str">
        <f t="shared" si="41"/>
        <v/>
      </c>
      <c r="D358" s="79" t="str">
        <f t="shared" si="35"/>
        <v/>
      </c>
      <c r="E358" s="79" t="str">
        <f t="shared" si="36"/>
        <v/>
      </c>
      <c r="F358" s="79" t="str">
        <f t="shared" si="37"/>
        <v/>
      </c>
      <c r="G358" s="71" t="str">
        <f t="shared" si="38"/>
        <v/>
      </c>
    </row>
    <row r="359" spans="1:7" x14ac:dyDescent="0.25">
      <c r="A359" s="78" t="str">
        <f t="shared" si="39"/>
        <v/>
      </c>
      <c r="B359" s="72" t="str">
        <f t="shared" si="40"/>
        <v/>
      </c>
      <c r="C359" s="71" t="str">
        <f t="shared" si="41"/>
        <v/>
      </c>
      <c r="D359" s="79" t="str">
        <f t="shared" si="35"/>
        <v/>
      </c>
      <c r="E359" s="79" t="str">
        <f t="shared" si="36"/>
        <v/>
      </c>
      <c r="F359" s="79" t="str">
        <f t="shared" si="37"/>
        <v/>
      </c>
      <c r="G359" s="71" t="str">
        <f t="shared" si="38"/>
        <v/>
      </c>
    </row>
    <row r="360" spans="1:7" x14ac:dyDescent="0.25">
      <c r="A360" s="78" t="str">
        <f t="shared" si="39"/>
        <v/>
      </c>
      <c r="B360" s="72" t="str">
        <f t="shared" si="40"/>
        <v/>
      </c>
      <c r="C360" s="71" t="str">
        <f t="shared" si="41"/>
        <v/>
      </c>
      <c r="D360" s="79" t="str">
        <f t="shared" si="35"/>
        <v/>
      </c>
      <c r="E360" s="79" t="str">
        <f t="shared" si="36"/>
        <v/>
      </c>
      <c r="F360" s="79" t="str">
        <f t="shared" si="37"/>
        <v/>
      </c>
      <c r="G360" s="71" t="str">
        <f t="shared" si="38"/>
        <v/>
      </c>
    </row>
    <row r="361" spans="1:7" x14ac:dyDescent="0.25">
      <c r="A361" s="78" t="str">
        <f t="shared" si="39"/>
        <v/>
      </c>
      <c r="B361" s="72" t="str">
        <f t="shared" si="40"/>
        <v/>
      </c>
      <c r="C361" s="71" t="str">
        <f t="shared" si="41"/>
        <v/>
      </c>
      <c r="D361" s="79" t="str">
        <f t="shared" si="35"/>
        <v/>
      </c>
      <c r="E361" s="79" t="str">
        <f t="shared" si="36"/>
        <v/>
      </c>
      <c r="F361" s="79" t="str">
        <f t="shared" si="37"/>
        <v/>
      </c>
      <c r="G361" s="71" t="str">
        <f t="shared" si="38"/>
        <v/>
      </c>
    </row>
    <row r="362" spans="1:7" x14ac:dyDescent="0.25">
      <c r="A362" s="78" t="str">
        <f t="shared" si="39"/>
        <v/>
      </c>
      <c r="B362" s="72" t="str">
        <f t="shared" si="40"/>
        <v/>
      </c>
      <c r="C362" s="71" t="str">
        <f t="shared" si="41"/>
        <v/>
      </c>
      <c r="D362" s="79" t="str">
        <f t="shared" si="35"/>
        <v/>
      </c>
      <c r="E362" s="79" t="str">
        <f t="shared" si="36"/>
        <v/>
      </c>
      <c r="F362" s="79" t="str">
        <f t="shared" si="37"/>
        <v/>
      </c>
      <c r="G362" s="71" t="str">
        <f t="shared" si="38"/>
        <v/>
      </c>
    </row>
    <row r="363" spans="1:7" x14ac:dyDescent="0.25">
      <c r="A363" s="78" t="str">
        <f t="shared" si="39"/>
        <v/>
      </c>
      <c r="B363" s="72" t="str">
        <f t="shared" si="40"/>
        <v/>
      </c>
      <c r="C363" s="71" t="str">
        <f t="shared" si="41"/>
        <v/>
      </c>
      <c r="D363" s="79" t="str">
        <f t="shared" si="35"/>
        <v/>
      </c>
      <c r="E363" s="79" t="str">
        <f t="shared" si="36"/>
        <v/>
      </c>
      <c r="F363" s="79" t="str">
        <f t="shared" si="37"/>
        <v/>
      </c>
      <c r="G363" s="71" t="str">
        <f t="shared" si="38"/>
        <v/>
      </c>
    </row>
    <row r="364" spans="1:7" x14ac:dyDescent="0.25">
      <c r="A364" s="78" t="str">
        <f t="shared" si="39"/>
        <v/>
      </c>
      <c r="B364" s="72" t="str">
        <f t="shared" si="40"/>
        <v/>
      </c>
      <c r="C364" s="71" t="str">
        <f t="shared" si="41"/>
        <v/>
      </c>
      <c r="D364" s="79" t="str">
        <f t="shared" si="35"/>
        <v/>
      </c>
      <c r="E364" s="79" t="str">
        <f t="shared" si="36"/>
        <v/>
      </c>
      <c r="F364" s="79" t="str">
        <f t="shared" si="37"/>
        <v/>
      </c>
      <c r="G364" s="71" t="str">
        <f t="shared" si="38"/>
        <v/>
      </c>
    </row>
    <row r="365" spans="1:7" x14ac:dyDescent="0.25">
      <c r="A365" s="78" t="str">
        <f t="shared" si="39"/>
        <v/>
      </c>
      <c r="B365" s="72" t="str">
        <f t="shared" si="40"/>
        <v/>
      </c>
      <c r="C365" s="71" t="str">
        <f t="shared" si="41"/>
        <v/>
      </c>
      <c r="D365" s="79" t="str">
        <f t="shared" si="35"/>
        <v/>
      </c>
      <c r="E365" s="79" t="str">
        <f t="shared" si="36"/>
        <v/>
      </c>
      <c r="F365" s="79" t="str">
        <f t="shared" si="37"/>
        <v/>
      </c>
      <c r="G365" s="71" t="str">
        <f t="shared" si="38"/>
        <v/>
      </c>
    </row>
    <row r="366" spans="1:7" x14ac:dyDescent="0.25">
      <c r="A366" s="78" t="str">
        <f t="shared" si="39"/>
        <v/>
      </c>
      <c r="B366" s="72" t="str">
        <f t="shared" si="40"/>
        <v/>
      </c>
      <c r="C366" s="71" t="str">
        <f t="shared" si="41"/>
        <v/>
      </c>
      <c r="D366" s="79" t="str">
        <f t="shared" si="35"/>
        <v/>
      </c>
      <c r="E366" s="79" t="str">
        <f t="shared" si="36"/>
        <v/>
      </c>
      <c r="F366" s="79" t="str">
        <f t="shared" si="37"/>
        <v/>
      </c>
      <c r="G366" s="71" t="str">
        <f t="shared" si="38"/>
        <v/>
      </c>
    </row>
    <row r="367" spans="1:7" x14ac:dyDescent="0.25">
      <c r="A367" s="78" t="str">
        <f t="shared" si="39"/>
        <v/>
      </c>
      <c r="B367" s="72" t="str">
        <f t="shared" si="40"/>
        <v/>
      </c>
      <c r="C367" s="71" t="str">
        <f t="shared" si="41"/>
        <v/>
      </c>
      <c r="D367" s="79" t="str">
        <f t="shared" si="35"/>
        <v/>
      </c>
      <c r="E367" s="79" t="str">
        <f t="shared" si="36"/>
        <v/>
      </c>
      <c r="F367" s="79" t="str">
        <f t="shared" si="37"/>
        <v/>
      </c>
      <c r="G367" s="71" t="str">
        <f t="shared" si="38"/>
        <v/>
      </c>
    </row>
    <row r="368" spans="1:7" x14ac:dyDescent="0.25">
      <c r="A368" s="78" t="str">
        <f t="shared" si="39"/>
        <v/>
      </c>
      <c r="B368" s="72" t="str">
        <f t="shared" si="40"/>
        <v/>
      </c>
      <c r="C368" s="71" t="str">
        <f t="shared" si="41"/>
        <v/>
      </c>
      <c r="D368" s="79" t="str">
        <f t="shared" si="35"/>
        <v/>
      </c>
      <c r="E368" s="79" t="str">
        <f t="shared" si="36"/>
        <v/>
      </c>
      <c r="F368" s="79" t="str">
        <f t="shared" si="37"/>
        <v/>
      </c>
      <c r="G368" s="71" t="str">
        <f t="shared" si="38"/>
        <v/>
      </c>
    </row>
    <row r="369" spans="1:7" x14ac:dyDescent="0.25">
      <c r="A369" s="78" t="str">
        <f t="shared" si="39"/>
        <v/>
      </c>
      <c r="B369" s="72" t="str">
        <f t="shared" si="40"/>
        <v/>
      </c>
      <c r="C369" s="71" t="str">
        <f t="shared" si="41"/>
        <v/>
      </c>
      <c r="D369" s="79" t="str">
        <f t="shared" si="35"/>
        <v/>
      </c>
      <c r="E369" s="79" t="str">
        <f t="shared" si="36"/>
        <v/>
      </c>
      <c r="F369" s="79" t="str">
        <f t="shared" si="37"/>
        <v/>
      </c>
      <c r="G369" s="71" t="str">
        <f t="shared" si="38"/>
        <v/>
      </c>
    </row>
    <row r="370" spans="1:7" x14ac:dyDescent="0.25">
      <c r="A370" s="78" t="str">
        <f t="shared" si="39"/>
        <v/>
      </c>
      <c r="B370" s="72" t="str">
        <f t="shared" si="40"/>
        <v/>
      </c>
      <c r="C370" s="71" t="str">
        <f t="shared" si="41"/>
        <v/>
      </c>
      <c r="D370" s="79" t="str">
        <f t="shared" si="35"/>
        <v/>
      </c>
      <c r="E370" s="79" t="str">
        <f t="shared" si="36"/>
        <v/>
      </c>
      <c r="F370" s="79" t="str">
        <f t="shared" si="37"/>
        <v/>
      </c>
      <c r="G370" s="71" t="str">
        <f t="shared" si="38"/>
        <v/>
      </c>
    </row>
    <row r="371" spans="1:7" x14ac:dyDescent="0.25">
      <c r="A371" s="78" t="str">
        <f t="shared" si="39"/>
        <v/>
      </c>
      <c r="B371" s="72" t="str">
        <f t="shared" si="40"/>
        <v/>
      </c>
      <c r="C371" s="71" t="str">
        <f t="shared" si="41"/>
        <v/>
      </c>
      <c r="D371" s="79" t="str">
        <f t="shared" si="35"/>
        <v/>
      </c>
      <c r="E371" s="79" t="str">
        <f t="shared" si="36"/>
        <v/>
      </c>
      <c r="F371" s="79" t="str">
        <f t="shared" si="37"/>
        <v/>
      </c>
      <c r="G371" s="71" t="str">
        <f t="shared" si="38"/>
        <v/>
      </c>
    </row>
    <row r="372" spans="1:7" x14ac:dyDescent="0.25">
      <c r="A372" s="78" t="str">
        <f t="shared" si="39"/>
        <v/>
      </c>
      <c r="B372" s="72" t="str">
        <f t="shared" si="40"/>
        <v/>
      </c>
      <c r="C372" s="71" t="str">
        <f t="shared" si="41"/>
        <v/>
      </c>
      <c r="D372" s="79" t="str">
        <f t="shared" si="35"/>
        <v/>
      </c>
      <c r="E372" s="79" t="str">
        <f t="shared" si="36"/>
        <v/>
      </c>
      <c r="F372" s="79" t="str">
        <f t="shared" si="37"/>
        <v/>
      </c>
      <c r="G372" s="71" t="str">
        <f t="shared" si="38"/>
        <v/>
      </c>
    </row>
    <row r="373" spans="1:7" x14ac:dyDescent="0.25">
      <c r="A373" s="78" t="str">
        <f t="shared" si="39"/>
        <v/>
      </c>
      <c r="B373" s="72" t="str">
        <f t="shared" si="40"/>
        <v/>
      </c>
      <c r="C373" s="71" t="str">
        <f t="shared" si="41"/>
        <v/>
      </c>
      <c r="D373" s="79" t="str">
        <f t="shared" si="35"/>
        <v/>
      </c>
      <c r="E373" s="79" t="str">
        <f t="shared" si="36"/>
        <v/>
      </c>
      <c r="F373" s="79" t="str">
        <f t="shared" si="37"/>
        <v/>
      </c>
      <c r="G373" s="71" t="str">
        <f t="shared" si="38"/>
        <v/>
      </c>
    </row>
    <row r="374" spans="1:7" x14ac:dyDescent="0.25">
      <c r="A374" s="78" t="str">
        <f t="shared" si="39"/>
        <v/>
      </c>
      <c r="B374" s="72" t="str">
        <f t="shared" si="40"/>
        <v/>
      </c>
      <c r="C374" s="71" t="str">
        <f t="shared" si="41"/>
        <v/>
      </c>
      <c r="D374" s="79" t="str">
        <f t="shared" si="35"/>
        <v/>
      </c>
      <c r="E374" s="79" t="str">
        <f t="shared" si="36"/>
        <v/>
      </c>
      <c r="F374" s="79" t="str">
        <f t="shared" si="37"/>
        <v/>
      </c>
      <c r="G374" s="71" t="str">
        <f t="shared" si="38"/>
        <v/>
      </c>
    </row>
    <row r="375" spans="1:7" x14ac:dyDescent="0.25">
      <c r="A375" s="78" t="str">
        <f t="shared" si="39"/>
        <v/>
      </c>
      <c r="B375" s="72" t="str">
        <f t="shared" si="40"/>
        <v/>
      </c>
      <c r="C375" s="71" t="str">
        <f t="shared" si="41"/>
        <v/>
      </c>
      <c r="D375" s="79" t="str">
        <f t="shared" si="35"/>
        <v/>
      </c>
      <c r="E375" s="79" t="str">
        <f t="shared" si="36"/>
        <v/>
      </c>
      <c r="F375" s="79" t="str">
        <f t="shared" si="37"/>
        <v/>
      </c>
      <c r="G375" s="71" t="str">
        <f t="shared" si="38"/>
        <v/>
      </c>
    </row>
    <row r="376" spans="1:7" x14ac:dyDescent="0.25">
      <c r="A376" s="78" t="str">
        <f t="shared" si="39"/>
        <v/>
      </c>
      <c r="B376" s="72" t="str">
        <f t="shared" si="40"/>
        <v/>
      </c>
      <c r="C376" s="71" t="str">
        <f t="shared" si="41"/>
        <v/>
      </c>
      <c r="D376" s="79" t="str">
        <f t="shared" si="35"/>
        <v/>
      </c>
      <c r="E376" s="79" t="str">
        <f t="shared" si="36"/>
        <v/>
      </c>
      <c r="F376" s="79" t="str">
        <f t="shared" si="37"/>
        <v/>
      </c>
      <c r="G376" s="71" t="str">
        <f t="shared" si="38"/>
        <v/>
      </c>
    </row>
    <row r="377" spans="1:7" x14ac:dyDescent="0.25">
      <c r="A377" s="78" t="str">
        <f t="shared" si="39"/>
        <v/>
      </c>
      <c r="B377" s="72" t="str">
        <f t="shared" si="40"/>
        <v/>
      </c>
      <c r="C377" s="71" t="str">
        <f t="shared" si="41"/>
        <v/>
      </c>
      <c r="D377" s="79" t="str">
        <f t="shared" si="35"/>
        <v/>
      </c>
      <c r="E377" s="79" t="str">
        <f t="shared" si="36"/>
        <v/>
      </c>
      <c r="F377" s="79" t="str">
        <f t="shared" si="37"/>
        <v/>
      </c>
      <c r="G377" s="71" t="str">
        <f t="shared" si="38"/>
        <v/>
      </c>
    </row>
    <row r="378" spans="1:7" x14ac:dyDescent="0.25">
      <c r="A378" s="78" t="str">
        <f t="shared" si="39"/>
        <v/>
      </c>
      <c r="B378" s="72" t="str">
        <f t="shared" si="40"/>
        <v/>
      </c>
      <c r="C378" s="71" t="str">
        <f t="shared" si="41"/>
        <v/>
      </c>
      <c r="D378" s="79" t="str">
        <f t="shared" si="35"/>
        <v/>
      </c>
      <c r="E378" s="79" t="str">
        <f t="shared" si="36"/>
        <v/>
      </c>
      <c r="F378" s="79" t="str">
        <f t="shared" si="37"/>
        <v/>
      </c>
      <c r="G378" s="71" t="str">
        <f t="shared" si="38"/>
        <v/>
      </c>
    </row>
    <row r="379" spans="1:7" x14ac:dyDescent="0.25">
      <c r="A379" s="78" t="str">
        <f t="shared" si="39"/>
        <v/>
      </c>
      <c r="B379" s="72" t="str">
        <f t="shared" si="40"/>
        <v/>
      </c>
      <c r="C379" s="71" t="str">
        <f t="shared" si="41"/>
        <v/>
      </c>
      <c r="D379" s="79" t="str">
        <f t="shared" si="35"/>
        <v/>
      </c>
      <c r="E379" s="79" t="str">
        <f t="shared" si="36"/>
        <v/>
      </c>
      <c r="F379" s="79" t="str">
        <f t="shared" si="37"/>
        <v/>
      </c>
      <c r="G379" s="71" t="str">
        <f t="shared" si="38"/>
        <v/>
      </c>
    </row>
    <row r="380" spans="1:7" x14ac:dyDescent="0.25">
      <c r="A380" s="78" t="str">
        <f t="shared" si="39"/>
        <v/>
      </c>
      <c r="B380" s="72" t="str">
        <f t="shared" si="40"/>
        <v/>
      </c>
      <c r="C380" s="71" t="str">
        <f t="shared" si="41"/>
        <v/>
      </c>
      <c r="D380" s="79" t="str">
        <f t="shared" si="35"/>
        <v/>
      </c>
      <c r="E380" s="79" t="str">
        <f t="shared" si="36"/>
        <v/>
      </c>
      <c r="F380" s="79" t="str">
        <f t="shared" si="37"/>
        <v/>
      </c>
      <c r="G380" s="71" t="str">
        <f t="shared" si="38"/>
        <v/>
      </c>
    </row>
    <row r="381" spans="1:7" x14ac:dyDescent="0.25">
      <c r="A381" s="78" t="str">
        <f t="shared" si="39"/>
        <v/>
      </c>
      <c r="B381" s="72" t="str">
        <f t="shared" si="40"/>
        <v/>
      </c>
      <c r="C381" s="71" t="str">
        <f t="shared" si="41"/>
        <v/>
      </c>
      <c r="D381" s="79" t="str">
        <f t="shared" si="35"/>
        <v/>
      </c>
      <c r="E381" s="79" t="str">
        <f t="shared" si="36"/>
        <v/>
      </c>
      <c r="F381" s="79" t="str">
        <f t="shared" si="37"/>
        <v/>
      </c>
      <c r="G381" s="71" t="str">
        <f t="shared" si="38"/>
        <v/>
      </c>
    </row>
    <row r="382" spans="1:7" x14ac:dyDescent="0.25">
      <c r="A382" s="78" t="str">
        <f t="shared" si="39"/>
        <v/>
      </c>
      <c r="B382" s="72" t="str">
        <f t="shared" si="40"/>
        <v/>
      </c>
      <c r="C382" s="71" t="str">
        <f t="shared" si="41"/>
        <v/>
      </c>
      <c r="D382" s="79" t="str">
        <f t="shared" si="35"/>
        <v/>
      </c>
      <c r="E382" s="79" t="str">
        <f t="shared" si="36"/>
        <v/>
      </c>
      <c r="F382" s="79" t="str">
        <f t="shared" si="37"/>
        <v/>
      </c>
      <c r="G382" s="71" t="str">
        <f t="shared" si="38"/>
        <v/>
      </c>
    </row>
    <row r="383" spans="1:7" x14ac:dyDescent="0.25">
      <c r="A383" s="78" t="str">
        <f t="shared" si="39"/>
        <v/>
      </c>
      <c r="B383" s="72" t="str">
        <f t="shared" si="40"/>
        <v/>
      </c>
      <c r="C383" s="71" t="str">
        <f t="shared" si="41"/>
        <v/>
      </c>
      <c r="D383" s="79" t="str">
        <f t="shared" si="35"/>
        <v/>
      </c>
      <c r="E383" s="79" t="str">
        <f t="shared" si="36"/>
        <v/>
      </c>
      <c r="F383" s="79" t="str">
        <f t="shared" si="37"/>
        <v/>
      </c>
      <c r="G383" s="71" t="str">
        <f t="shared" si="38"/>
        <v/>
      </c>
    </row>
    <row r="384" spans="1:7" x14ac:dyDescent="0.25">
      <c r="A384" s="78" t="str">
        <f t="shared" si="39"/>
        <v/>
      </c>
      <c r="B384" s="72" t="str">
        <f t="shared" si="40"/>
        <v/>
      </c>
      <c r="C384" s="71" t="str">
        <f t="shared" si="41"/>
        <v/>
      </c>
      <c r="D384" s="79" t="str">
        <f t="shared" si="35"/>
        <v/>
      </c>
      <c r="E384" s="79" t="str">
        <f t="shared" si="36"/>
        <v/>
      </c>
      <c r="F384" s="79" t="str">
        <f t="shared" si="37"/>
        <v/>
      </c>
      <c r="G384" s="71" t="str">
        <f t="shared" si="38"/>
        <v/>
      </c>
    </row>
    <row r="385" spans="1:7" x14ac:dyDescent="0.25">
      <c r="A385" s="78" t="str">
        <f t="shared" si="39"/>
        <v/>
      </c>
      <c r="B385" s="72" t="str">
        <f t="shared" si="40"/>
        <v/>
      </c>
      <c r="C385" s="71" t="str">
        <f t="shared" si="41"/>
        <v/>
      </c>
      <c r="D385" s="79" t="str">
        <f t="shared" si="35"/>
        <v/>
      </c>
      <c r="E385" s="79" t="str">
        <f t="shared" si="36"/>
        <v/>
      </c>
      <c r="F385" s="79" t="str">
        <f t="shared" si="37"/>
        <v/>
      </c>
      <c r="G385" s="71" t="str">
        <f t="shared" si="38"/>
        <v/>
      </c>
    </row>
    <row r="386" spans="1:7" x14ac:dyDescent="0.25">
      <c r="A386" s="78" t="str">
        <f t="shared" si="39"/>
        <v/>
      </c>
      <c r="B386" s="72" t="str">
        <f t="shared" si="40"/>
        <v/>
      </c>
      <c r="C386" s="71" t="str">
        <f t="shared" si="41"/>
        <v/>
      </c>
      <c r="D386" s="79" t="str">
        <f t="shared" si="35"/>
        <v/>
      </c>
      <c r="E386" s="79" t="str">
        <f t="shared" si="36"/>
        <v/>
      </c>
      <c r="F386" s="79" t="str">
        <f t="shared" si="37"/>
        <v/>
      </c>
      <c r="G386" s="71" t="str">
        <f t="shared" si="38"/>
        <v/>
      </c>
    </row>
    <row r="387" spans="1:7" x14ac:dyDescent="0.25">
      <c r="A387" s="78" t="str">
        <f t="shared" si="39"/>
        <v/>
      </c>
      <c r="B387" s="72" t="str">
        <f t="shared" si="40"/>
        <v/>
      </c>
      <c r="C387" s="71" t="str">
        <f t="shared" si="41"/>
        <v/>
      </c>
      <c r="D387" s="79" t="str">
        <f t="shared" si="35"/>
        <v/>
      </c>
      <c r="E387" s="79" t="str">
        <f t="shared" si="36"/>
        <v/>
      </c>
      <c r="F387" s="79" t="str">
        <f t="shared" si="37"/>
        <v/>
      </c>
      <c r="G387" s="71" t="str">
        <f t="shared" si="38"/>
        <v/>
      </c>
    </row>
    <row r="388" spans="1:7" x14ac:dyDescent="0.25">
      <c r="A388" s="78" t="str">
        <f t="shared" si="39"/>
        <v/>
      </c>
      <c r="B388" s="72" t="str">
        <f t="shared" si="40"/>
        <v/>
      </c>
      <c r="C388" s="71" t="str">
        <f t="shared" si="41"/>
        <v/>
      </c>
      <c r="D388" s="79" t="str">
        <f t="shared" si="35"/>
        <v/>
      </c>
      <c r="E388" s="79" t="str">
        <f t="shared" si="36"/>
        <v/>
      </c>
      <c r="F388" s="79" t="str">
        <f t="shared" si="37"/>
        <v/>
      </c>
      <c r="G388" s="71" t="str">
        <f t="shared" si="38"/>
        <v/>
      </c>
    </row>
    <row r="389" spans="1:7" x14ac:dyDescent="0.25">
      <c r="A389" s="78" t="str">
        <f t="shared" si="39"/>
        <v/>
      </c>
      <c r="B389" s="72" t="str">
        <f t="shared" si="40"/>
        <v/>
      </c>
      <c r="C389" s="71" t="str">
        <f t="shared" si="41"/>
        <v/>
      </c>
      <c r="D389" s="79" t="str">
        <f t="shared" si="35"/>
        <v/>
      </c>
      <c r="E389" s="79" t="str">
        <f t="shared" si="36"/>
        <v/>
      </c>
      <c r="F389" s="79" t="str">
        <f t="shared" si="37"/>
        <v/>
      </c>
      <c r="G389" s="71" t="str">
        <f t="shared" si="38"/>
        <v/>
      </c>
    </row>
    <row r="390" spans="1:7" x14ac:dyDescent="0.25">
      <c r="A390" s="78" t="str">
        <f t="shared" si="39"/>
        <v/>
      </c>
      <c r="B390" s="72" t="str">
        <f t="shared" si="40"/>
        <v/>
      </c>
      <c r="C390" s="71" t="str">
        <f t="shared" si="41"/>
        <v/>
      </c>
      <c r="D390" s="79" t="str">
        <f t="shared" si="35"/>
        <v/>
      </c>
      <c r="E390" s="79" t="str">
        <f t="shared" si="36"/>
        <v/>
      </c>
      <c r="F390" s="79" t="str">
        <f t="shared" si="37"/>
        <v/>
      </c>
      <c r="G390" s="71" t="str">
        <f t="shared" si="38"/>
        <v/>
      </c>
    </row>
    <row r="391" spans="1:7" x14ac:dyDescent="0.25">
      <c r="A391" s="78" t="str">
        <f t="shared" si="39"/>
        <v/>
      </c>
      <c r="B391" s="72" t="str">
        <f t="shared" si="40"/>
        <v/>
      </c>
      <c r="C391" s="71" t="str">
        <f t="shared" si="41"/>
        <v/>
      </c>
      <c r="D391" s="79" t="str">
        <f t="shared" si="35"/>
        <v/>
      </c>
      <c r="E391" s="79" t="str">
        <f t="shared" si="36"/>
        <v/>
      </c>
      <c r="F391" s="79" t="str">
        <f t="shared" si="37"/>
        <v/>
      </c>
      <c r="G391" s="71" t="str">
        <f t="shared" si="38"/>
        <v/>
      </c>
    </row>
    <row r="392" spans="1:7" x14ac:dyDescent="0.25">
      <c r="A392" s="78" t="str">
        <f t="shared" si="39"/>
        <v/>
      </c>
      <c r="B392" s="72" t="str">
        <f t="shared" si="40"/>
        <v/>
      </c>
      <c r="C392" s="71" t="str">
        <f t="shared" si="41"/>
        <v/>
      </c>
      <c r="D392" s="79" t="str">
        <f t="shared" si="35"/>
        <v/>
      </c>
      <c r="E392" s="79" t="str">
        <f t="shared" si="36"/>
        <v/>
      </c>
      <c r="F392" s="79" t="str">
        <f t="shared" si="37"/>
        <v/>
      </c>
      <c r="G392" s="71" t="str">
        <f t="shared" si="38"/>
        <v/>
      </c>
    </row>
    <row r="393" spans="1:7" x14ac:dyDescent="0.25">
      <c r="A393" s="78" t="str">
        <f t="shared" si="39"/>
        <v/>
      </c>
      <c r="B393" s="72" t="str">
        <f t="shared" si="40"/>
        <v/>
      </c>
      <c r="C393" s="71" t="str">
        <f t="shared" si="41"/>
        <v/>
      </c>
      <c r="D393" s="79" t="str">
        <f t="shared" si="35"/>
        <v/>
      </c>
      <c r="E393" s="79" t="str">
        <f t="shared" si="36"/>
        <v/>
      </c>
      <c r="F393" s="79" t="str">
        <f t="shared" si="37"/>
        <v/>
      </c>
      <c r="G393" s="71" t="str">
        <f t="shared" si="38"/>
        <v/>
      </c>
    </row>
    <row r="394" spans="1:7" x14ac:dyDescent="0.25">
      <c r="A394" s="78" t="str">
        <f t="shared" si="39"/>
        <v/>
      </c>
      <c r="B394" s="72" t="str">
        <f t="shared" si="40"/>
        <v/>
      </c>
      <c r="C394" s="71" t="str">
        <f t="shared" si="41"/>
        <v/>
      </c>
      <c r="D394" s="79" t="str">
        <f t="shared" si="35"/>
        <v/>
      </c>
      <c r="E394" s="79" t="str">
        <f t="shared" si="36"/>
        <v/>
      </c>
      <c r="F394" s="79" t="str">
        <f t="shared" si="37"/>
        <v/>
      </c>
      <c r="G394" s="71" t="str">
        <f t="shared" si="38"/>
        <v/>
      </c>
    </row>
    <row r="395" spans="1:7" x14ac:dyDescent="0.25">
      <c r="A395" s="78" t="str">
        <f t="shared" si="39"/>
        <v/>
      </c>
      <c r="B395" s="72" t="str">
        <f t="shared" si="40"/>
        <v/>
      </c>
      <c r="C395" s="71" t="str">
        <f t="shared" si="41"/>
        <v/>
      </c>
      <c r="D395" s="79" t="str">
        <f t="shared" si="35"/>
        <v/>
      </c>
      <c r="E395" s="79" t="str">
        <f t="shared" si="36"/>
        <v/>
      </c>
      <c r="F395" s="79" t="str">
        <f t="shared" si="37"/>
        <v/>
      </c>
      <c r="G395" s="71" t="str">
        <f t="shared" si="38"/>
        <v/>
      </c>
    </row>
    <row r="396" spans="1:7" x14ac:dyDescent="0.25">
      <c r="A396" s="78" t="str">
        <f t="shared" si="39"/>
        <v/>
      </c>
      <c r="B396" s="72" t="str">
        <f t="shared" si="40"/>
        <v/>
      </c>
      <c r="C396" s="71" t="str">
        <f t="shared" si="41"/>
        <v/>
      </c>
      <c r="D396" s="79" t="str">
        <f t="shared" si="35"/>
        <v/>
      </c>
      <c r="E396" s="79" t="str">
        <f t="shared" si="36"/>
        <v/>
      </c>
      <c r="F396" s="79" t="str">
        <f t="shared" si="37"/>
        <v/>
      </c>
      <c r="G396" s="71" t="str">
        <f t="shared" si="38"/>
        <v/>
      </c>
    </row>
    <row r="397" spans="1:7" x14ac:dyDescent="0.25">
      <c r="A397" s="78" t="str">
        <f t="shared" si="39"/>
        <v/>
      </c>
      <c r="B397" s="72" t="str">
        <f t="shared" si="40"/>
        <v/>
      </c>
      <c r="C397" s="71" t="str">
        <f t="shared" si="41"/>
        <v/>
      </c>
      <c r="D397" s="79" t="str">
        <f t="shared" si="35"/>
        <v/>
      </c>
      <c r="E397" s="79" t="str">
        <f t="shared" si="36"/>
        <v/>
      </c>
      <c r="F397" s="79" t="str">
        <f t="shared" si="37"/>
        <v/>
      </c>
      <c r="G397" s="71" t="str">
        <f t="shared" si="38"/>
        <v/>
      </c>
    </row>
    <row r="398" spans="1:7" x14ac:dyDescent="0.25">
      <c r="A398" s="78" t="str">
        <f t="shared" si="39"/>
        <v/>
      </c>
      <c r="B398" s="72" t="str">
        <f t="shared" si="40"/>
        <v/>
      </c>
      <c r="C398" s="71" t="str">
        <f t="shared" si="41"/>
        <v/>
      </c>
      <c r="D398" s="79" t="str">
        <f t="shared" si="35"/>
        <v/>
      </c>
      <c r="E398" s="79" t="str">
        <f t="shared" si="36"/>
        <v/>
      </c>
      <c r="F398" s="79" t="str">
        <f t="shared" si="37"/>
        <v/>
      </c>
      <c r="G398" s="71" t="str">
        <f t="shared" si="38"/>
        <v/>
      </c>
    </row>
    <row r="399" spans="1:7" x14ac:dyDescent="0.25">
      <c r="A399" s="78" t="str">
        <f t="shared" si="39"/>
        <v/>
      </c>
      <c r="B399" s="72" t="str">
        <f t="shared" si="40"/>
        <v/>
      </c>
      <c r="C399" s="71" t="str">
        <f t="shared" si="41"/>
        <v/>
      </c>
      <c r="D399" s="79" t="str">
        <f t="shared" si="35"/>
        <v/>
      </c>
      <c r="E399" s="79" t="str">
        <f t="shared" si="36"/>
        <v/>
      </c>
      <c r="F399" s="79" t="str">
        <f t="shared" si="37"/>
        <v/>
      </c>
      <c r="G399" s="71" t="str">
        <f t="shared" si="38"/>
        <v/>
      </c>
    </row>
    <row r="400" spans="1:7" x14ac:dyDescent="0.25">
      <c r="A400" s="78" t="str">
        <f t="shared" si="39"/>
        <v/>
      </c>
      <c r="B400" s="72" t="str">
        <f t="shared" si="40"/>
        <v/>
      </c>
      <c r="C400" s="71" t="str">
        <f t="shared" si="41"/>
        <v/>
      </c>
      <c r="D400" s="79" t="str">
        <f t="shared" si="35"/>
        <v/>
      </c>
      <c r="E400" s="79" t="str">
        <f t="shared" si="36"/>
        <v/>
      </c>
      <c r="F400" s="79" t="str">
        <f t="shared" si="37"/>
        <v/>
      </c>
      <c r="G400" s="71" t="str">
        <f t="shared" si="38"/>
        <v/>
      </c>
    </row>
    <row r="401" spans="1:7" x14ac:dyDescent="0.25">
      <c r="A401" s="78" t="str">
        <f t="shared" si="39"/>
        <v/>
      </c>
      <c r="B401" s="72" t="str">
        <f t="shared" si="40"/>
        <v/>
      </c>
      <c r="C401" s="71" t="str">
        <f t="shared" si="41"/>
        <v/>
      </c>
      <c r="D401" s="79" t="str">
        <f t="shared" si="35"/>
        <v/>
      </c>
      <c r="E401" s="79" t="str">
        <f t="shared" si="36"/>
        <v/>
      </c>
      <c r="F401" s="79" t="str">
        <f t="shared" si="37"/>
        <v/>
      </c>
      <c r="G401" s="71" t="str">
        <f t="shared" si="38"/>
        <v/>
      </c>
    </row>
    <row r="402" spans="1:7" x14ac:dyDescent="0.25">
      <c r="A402" s="78" t="str">
        <f t="shared" si="39"/>
        <v/>
      </c>
      <c r="B402" s="72" t="str">
        <f t="shared" si="40"/>
        <v/>
      </c>
      <c r="C402" s="71" t="str">
        <f t="shared" si="41"/>
        <v/>
      </c>
      <c r="D402" s="79" t="str">
        <f t="shared" ref="D402:D465" si="42">IF(B402="","",IPMT($E$13/12,B402,$E$7,-$E$11,$E$12,0))</f>
        <v/>
      </c>
      <c r="E402" s="79" t="str">
        <f t="shared" ref="E402:E465" si="43">IF(B402="","",PPMT($E$13/12,B402,$E$7,-$E$11,$E$12,0))</f>
        <v/>
      </c>
      <c r="F402" s="79" t="str">
        <f t="shared" ref="F402:F465" si="44">IF(B402="","",SUM(D402:E402))</f>
        <v/>
      </c>
      <c r="G402" s="71" t="str">
        <f t="shared" ref="G402:G465" si="45">IF(B402="","",SUM(C402)-SUM(E402))</f>
        <v/>
      </c>
    </row>
    <row r="403" spans="1:7" x14ac:dyDescent="0.25">
      <c r="A403" s="78" t="str">
        <f t="shared" ref="A403:A466" si="46">IF(B403="","",EDATE(A402,1))</f>
        <v/>
      </c>
      <c r="B403" s="72" t="str">
        <f t="shared" ref="B403:B466" si="47">IF(B402="","",IF(SUM(B402)+1&lt;=$E$7,SUM(B402)+1,""))</f>
        <v/>
      </c>
      <c r="C403" s="71" t="str">
        <f t="shared" ref="C403:C466" si="48">IF(B403="","",G402)</f>
        <v/>
      </c>
      <c r="D403" s="79" t="str">
        <f t="shared" si="42"/>
        <v/>
      </c>
      <c r="E403" s="79" t="str">
        <f t="shared" si="43"/>
        <v/>
      </c>
      <c r="F403" s="79" t="str">
        <f t="shared" si="44"/>
        <v/>
      </c>
      <c r="G403" s="71" t="str">
        <f t="shared" si="45"/>
        <v/>
      </c>
    </row>
    <row r="404" spans="1:7" x14ac:dyDescent="0.25">
      <c r="A404" s="78" t="str">
        <f t="shared" si="46"/>
        <v/>
      </c>
      <c r="B404" s="72" t="str">
        <f t="shared" si="47"/>
        <v/>
      </c>
      <c r="C404" s="71" t="str">
        <f t="shared" si="48"/>
        <v/>
      </c>
      <c r="D404" s="79" t="str">
        <f t="shared" si="42"/>
        <v/>
      </c>
      <c r="E404" s="79" t="str">
        <f t="shared" si="43"/>
        <v/>
      </c>
      <c r="F404" s="79" t="str">
        <f t="shared" si="44"/>
        <v/>
      </c>
      <c r="G404" s="71" t="str">
        <f t="shared" si="45"/>
        <v/>
      </c>
    </row>
    <row r="405" spans="1:7" x14ac:dyDescent="0.25">
      <c r="A405" s="78" t="str">
        <f t="shared" si="46"/>
        <v/>
      </c>
      <c r="B405" s="72" t="str">
        <f t="shared" si="47"/>
        <v/>
      </c>
      <c r="C405" s="71" t="str">
        <f t="shared" si="48"/>
        <v/>
      </c>
      <c r="D405" s="79" t="str">
        <f t="shared" si="42"/>
        <v/>
      </c>
      <c r="E405" s="79" t="str">
        <f t="shared" si="43"/>
        <v/>
      </c>
      <c r="F405" s="79" t="str">
        <f t="shared" si="44"/>
        <v/>
      </c>
      <c r="G405" s="71" t="str">
        <f t="shared" si="45"/>
        <v/>
      </c>
    </row>
    <row r="406" spans="1:7" x14ac:dyDescent="0.25">
      <c r="A406" s="78" t="str">
        <f t="shared" si="46"/>
        <v/>
      </c>
      <c r="B406" s="72" t="str">
        <f t="shared" si="47"/>
        <v/>
      </c>
      <c r="C406" s="71" t="str">
        <f t="shared" si="48"/>
        <v/>
      </c>
      <c r="D406" s="79" t="str">
        <f t="shared" si="42"/>
        <v/>
      </c>
      <c r="E406" s="79" t="str">
        <f t="shared" si="43"/>
        <v/>
      </c>
      <c r="F406" s="79" t="str">
        <f t="shared" si="44"/>
        <v/>
      </c>
      <c r="G406" s="71" t="str">
        <f t="shared" si="45"/>
        <v/>
      </c>
    </row>
    <row r="407" spans="1:7" x14ac:dyDescent="0.25">
      <c r="A407" s="78" t="str">
        <f t="shared" si="46"/>
        <v/>
      </c>
      <c r="B407" s="72" t="str">
        <f t="shared" si="47"/>
        <v/>
      </c>
      <c r="C407" s="71" t="str">
        <f t="shared" si="48"/>
        <v/>
      </c>
      <c r="D407" s="79" t="str">
        <f t="shared" si="42"/>
        <v/>
      </c>
      <c r="E407" s="79" t="str">
        <f t="shared" si="43"/>
        <v/>
      </c>
      <c r="F407" s="79" t="str">
        <f t="shared" si="44"/>
        <v/>
      </c>
      <c r="G407" s="71" t="str">
        <f t="shared" si="45"/>
        <v/>
      </c>
    </row>
    <row r="408" spans="1:7" x14ac:dyDescent="0.25">
      <c r="A408" s="78" t="str">
        <f t="shared" si="46"/>
        <v/>
      </c>
      <c r="B408" s="72" t="str">
        <f t="shared" si="47"/>
        <v/>
      </c>
      <c r="C408" s="71" t="str">
        <f t="shared" si="48"/>
        <v/>
      </c>
      <c r="D408" s="79" t="str">
        <f t="shared" si="42"/>
        <v/>
      </c>
      <c r="E408" s="79" t="str">
        <f t="shared" si="43"/>
        <v/>
      </c>
      <c r="F408" s="79" t="str">
        <f t="shared" si="44"/>
        <v/>
      </c>
      <c r="G408" s="71" t="str">
        <f t="shared" si="45"/>
        <v/>
      </c>
    </row>
    <row r="409" spans="1:7" x14ac:dyDescent="0.25">
      <c r="A409" s="78" t="str">
        <f t="shared" si="46"/>
        <v/>
      </c>
      <c r="B409" s="72" t="str">
        <f t="shared" si="47"/>
        <v/>
      </c>
      <c r="C409" s="71" t="str">
        <f t="shared" si="48"/>
        <v/>
      </c>
      <c r="D409" s="79" t="str">
        <f t="shared" si="42"/>
        <v/>
      </c>
      <c r="E409" s="79" t="str">
        <f t="shared" si="43"/>
        <v/>
      </c>
      <c r="F409" s="79" t="str">
        <f t="shared" si="44"/>
        <v/>
      </c>
      <c r="G409" s="71" t="str">
        <f t="shared" si="45"/>
        <v/>
      </c>
    </row>
    <row r="410" spans="1:7" x14ac:dyDescent="0.25">
      <c r="A410" s="78" t="str">
        <f t="shared" si="46"/>
        <v/>
      </c>
      <c r="B410" s="72" t="str">
        <f t="shared" si="47"/>
        <v/>
      </c>
      <c r="C410" s="71" t="str">
        <f t="shared" si="48"/>
        <v/>
      </c>
      <c r="D410" s="79" t="str">
        <f t="shared" si="42"/>
        <v/>
      </c>
      <c r="E410" s="79" t="str">
        <f t="shared" si="43"/>
        <v/>
      </c>
      <c r="F410" s="79" t="str">
        <f t="shared" si="44"/>
        <v/>
      </c>
      <c r="G410" s="71" t="str">
        <f t="shared" si="45"/>
        <v/>
      </c>
    </row>
    <row r="411" spans="1:7" x14ac:dyDescent="0.25">
      <c r="A411" s="78" t="str">
        <f t="shared" si="46"/>
        <v/>
      </c>
      <c r="B411" s="72" t="str">
        <f t="shared" si="47"/>
        <v/>
      </c>
      <c r="C411" s="71" t="str">
        <f t="shared" si="48"/>
        <v/>
      </c>
      <c r="D411" s="79" t="str">
        <f t="shared" si="42"/>
        <v/>
      </c>
      <c r="E411" s="79" t="str">
        <f t="shared" si="43"/>
        <v/>
      </c>
      <c r="F411" s="79" t="str">
        <f t="shared" si="44"/>
        <v/>
      </c>
      <c r="G411" s="71" t="str">
        <f t="shared" si="45"/>
        <v/>
      </c>
    </row>
    <row r="412" spans="1:7" x14ac:dyDescent="0.25">
      <c r="A412" s="78" t="str">
        <f t="shared" si="46"/>
        <v/>
      </c>
      <c r="B412" s="72" t="str">
        <f t="shared" si="47"/>
        <v/>
      </c>
      <c r="C412" s="71" t="str">
        <f t="shared" si="48"/>
        <v/>
      </c>
      <c r="D412" s="79" t="str">
        <f t="shared" si="42"/>
        <v/>
      </c>
      <c r="E412" s="79" t="str">
        <f t="shared" si="43"/>
        <v/>
      </c>
      <c r="F412" s="79" t="str">
        <f t="shared" si="44"/>
        <v/>
      </c>
      <c r="G412" s="71" t="str">
        <f t="shared" si="45"/>
        <v/>
      </c>
    </row>
    <row r="413" spans="1:7" x14ac:dyDescent="0.25">
      <c r="A413" s="78" t="str">
        <f t="shared" si="46"/>
        <v/>
      </c>
      <c r="B413" s="72" t="str">
        <f t="shared" si="47"/>
        <v/>
      </c>
      <c r="C413" s="71" t="str">
        <f t="shared" si="48"/>
        <v/>
      </c>
      <c r="D413" s="79" t="str">
        <f t="shared" si="42"/>
        <v/>
      </c>
      <c r="E413" s="79" t="str">
        <f t="shared" si="43"/>
        <v/>
      </c>
      <c r="F413" s="79" t="str">
        <f t="shared" si="44"/>
        <v/>
      </c>
      <c r="G413" s="71" t="str">
        <f t="shared" si="45"/>
        <v/>
      </c>
    </row>
    <row r="414" spans="1:7" x14ac:dyDescent="0.25">
      <c r="A414" s="78" t="str">
        <f t="shared" si="46"/>
        <v/>
      </c>
      <c r="B414" s="72" t="str">
        <f t="shared" si="47"/>
        <v/>
      </c>
      <c r="C414" s="71" t="str">
        <f t="shared" si="48"/>
        <v/>
      </c>
      <c r="D414" s="79" t="str">
        <f t="shared" si="42"/>
        <v/>
      </c>
      <c r="E414" s="79" t="str">
        <f t="shared" si="43"/>
        <v/>
      </c>
      <c r="F414" s="79" t="str">
        <f t="shared" si="44"/>
        <v/>
      </c>
      <c r="G414" s="71" t="str">
        <f t="shared" si="45"/>
        <v/>
      </c>
    </row>
    <row r="415" spans="1:7" x14ac:dyDescent="0.25">
      <c r="A415" s="78" t="str">
        <f t="shared" si="46"/>
        <v/>
      </c>
      <c r="B415" s="72" t="str">
        <f t="shared" si="47"/>
        <v/>
      </c>
      <c r="C415" s="71" t="str">
        <f t="shared" si="48"/>
        <v/>
      </c>
      <c r="D415" s="79" t="str">
        <f t="shared" si="42"/>
        <v/>
      </c>
      <c r="E415" s="79" t="str">
        <f t="shared" si="43"/>
        <v/>
      </c>
      <c r="F415" s="79" t="str">
        <f t="shared" si="44"/>
        <v/>
      </c>
      <c r="G415" s="71" t="str">
        <f t="shared" si="45"/>
        <v/>
      </c>
    </row>
    <row r="416" spans="1:7" x14ac:dyDescent="0.25">
      <c r="A416" s="78" t="str">
        <f t="shared" si="46"/>
        <v/>
      </c>
      <c r="B416" s="72" t="str">
        <f t="shared" si="47"/>
        <v/>
      </c>
      <c r="C416" s="71" t="str">
        <f t="shared" si="48"/>
        <v/>
      </c>
      <c r="D416" s="79" t="str">
        <f t="shared" si="42"/>
        <v/>
      </c>
      <c r="E416" s="79" t="str">
        <f t="shared" si="43"/>
        <v/>
      </c>
      <c r="F416" s="79" t="str">
        <f t="shared" si="44"/>
        <v/>
      </c>
      <c r="G416" s="71" t="str">
        <f t="shared" si="45"/>
        <v/>
      </c>
    </row>
    <row r="417" spans="1:7" x14ac:dyDescent="0.25">
      <c r="A417" s="78" t="str">
        <f t="shared" si="46"/>
        <v/>
      </c>
      <c r="B417" s="72" t="str">
        <f t="shared" si="47"/>
        <v/>
      </c>
      <c r="C417" s="71" t="str">
        <f t="shared" si="48"/>
        <v/>
      </c>
      <c r="D417" s="79" t="str">
        <f t="shared" si="42"/>
        <v/>
      </c>
      <c r="E417" s="79" t="str">
        <f t="shared" si="43"/>
        <v/>
      </c>
      <c r="F417" s="79" t="str">
        <f t="shared" si="44"/>
        <v/>
      </c>
      <c r="G417" s="71" t="str">
        <f t="shared" si="45"/>
        <v/>
      </c>
    </row>
    <row r="418" spans="1:7" x14ac:dyDescent="0.25">
      <c r="A418" s="78" t="str">
        <f t="shared" si="46"/>
        <v/>
      </c>
      <c r="B418" s="72" t="str">
        <f t="shared" si="47"/>
        <v/>
      </c>
      <c r="C418" s="71" t="str">
        <f t="shared" si="48"/>
        <v/>
      </c>
      <c r="D418" s="79" t="str">
        <f t="shared" si="42"/>
        <v/>
      </c>
      <c r="E418" s="79" t="str">
        <f t="shared" si="43"/>
        <v/>
      </c>
      <c r="F418" s="79" t="str">
        <f t="shared" si="44"/>
        <v/>
      </c>
      <c r="G418" s="71" t="str">
        <f t="shared" si="45"/>
        <v/>
      </c>
    </row>
    <row r="419" spans="1:7" x14ac:dyDescent="0.25">
      <c r="A419" s="78" t="str">
        <f t="shared" si="46"/>
        <v/>
      </c>
      <c r="B419" s="72" t="str">
        <f t="shared" si="47"/>
        <v/>
      </c>
      <c r="C419" s="71" t="str">
        <f t="shared" si="48"/>
        <v/>
      </c>
      <c r="D419" s="79" t="str">
        <f t="shared" si="42"/>
        <v/>
      </c>
      <c r="E419" s="79" t="str">
        <f t="shared" si="43"/>
        <v/>
      </c>
      <c r="F419" s="79" t="str">
        <f t="shared" si="44"/>
        <v/>
      </c>
      <c r="G419" s="71" t="str">
        <f t="shared" si="45"/>
        <v/>
      </c>
    </row>
    <row r="420" spans="1:7" x14ac:dyDescent="0.25">
      <c r="A420" s="78" t="str">
        <f t="shared" si="46"/>
        <v/>
      </c>
      <c r="B420" s="72" t="str">
        <f t="shared" si="47"/>
        <v/>
      </c>
      <c r="C420" s="71" t="str">
        <f t="shared" si="48"/>
        <v/>
      </c>
      <c r="D420" s="79" t="str">
        <f t="shared" si="42"/>
        <v/>
      </c>
      <c r="E420" s="79" t="str">
        <f t="shared" si="43"/>
        <v/>
      </c>
      <c r="F420" s="79" t="str">
        <f t="shared" si="44"/>
        <v/>
      </c>
      <c r="G420" s="71" t="str">
        <f t="shared" si="45"/>
        <v/>
      </c>
    </row>
    <row r="421" spans="1:7" x14ac:dyDescent="0.25">
      <c r="A421" s="78" t="str">
        <f t="shared" si="46"/>
        <v/>
      </c>
      <c r="B421" s="72" t="str">
        <f t="shared" si="47"/>
        <v/>
      </c>
      <c r="C421" s="71" t="str">
        <f t="shared" si="48"/>
        <v/>
      </c>
      <c r="D421" s="79" t="str">
        <f t="shared" si="42"/>
        <v/>
      </c>
      <c r="E421" s="79" t="str">
        <f t="shared" si="43"/>
        <v/>
      </c>
      <c r="F421" s="79" t="str">
        <f t="shared" si="44"/>
        <v/>
      </c>
      <c r="G421" s="71" t="str">
        <f t="shared" si="45"/>
        <v/>
      </c>
    </row>
    <row r="422" spans="1:7" x14ac:dyDescent="0.25">
      <c r="A422" s="78" t="str">
        <f t="shared" si="46"/>
        <v/>
      </c>
      <c r="B422" s="72" t="str">
        <f t="shared" si="47"/>
        <v/>
      </c>
      <c r="C422" s="71" t="str">
        <f t="shared" si="48"/>
        <v/>
      </c>
      <c r="D422" s="79" t="str">
        <f t="shared" si="42"/>
        <v/>
      </c>
      <c r="E422" s="79" t="str">
        <f t="shared" si="43"/>
        <v/>
      </c>
      <c r="F422" s="79" t="str">
        <f t="shared" si="44"/>
        <v/>
      </c>
      <c r="G422" s="71" t="str">
        <f t="shared" si="45"/>
        <v/>
      </c>
    </row>
    <row r="423" spans="1:7" x14ac:dyDescent="0.25">
      <c r="A423" s="78" t="str">
        <f t="shared" si="46"/>
        <v/>
      </c>
      <c r="B423" s="72" t="str">
        <f t="shared" si="47"/>
        <v/>
      </c>
      <c r="C423" s="71" t="str">
        <f t="shared" si="48"/>
        <v/>
      </c>
      <c r="D423" s="79" t="str">
        <f t="shared" si="42"/>
        <v/>
      </c>
      <c r="E423" s="79" t="str">
        <f t="shared" si="43"/>
        <v/>
      </c>
      <c r="F423" s="79" t="str">
        <f t="shared" si="44"/>
        <v/>
      </c>
      <c r="G423" s="71" t="str">
        <f t="shared" si="45"/>
        <v/>
      </c>
    </row>
    <row r="424" spans="1:7" x14ac:dyDescent="0.25">
      <c r="A424" s="78" t="str">
        <f t="shared" si="46"/>
        <v/>
      </c>
      <c r="B424" s="72" t="str">
        <f t="shared" si="47"/>
        <v/>
      </c>
      <c r="C424" s="71" t="str">
        <f t="shared" si="48"/>
        <v/>
      </c>
      <c r="D424" s="79" t="str">
        <f t="shared" si="42"/>
        <v/>
      </c>
      <c r="E424" s="79" t="str">
        <f t="shared" si="43"/>
        <v/>
      </c>
      <c r="F424" s="79" t="str">
        <f t="shared" si="44"/>
        <v/>
      </c>
      <c r="G424" s="71" t="str">
        <f t="shared" si="45"/>
        <v/>
      </c>
    </row>
    <row r="425" spans="1:7" x14ac:dyDescent="0.25">
      <c r="A425" s="78" t="str">
        <f t="shared" si="46"/>
        <v/>
      </c>
      <c r="B425" s="72" t="str">
        <f t="shared" si="47"/>
        <v/>
      </c>
      <c r="C425" s="71" t="str">
        <f t="shared" si="48"/>
        <v/>
      </c>
      <c r="D425" s="79" t="str">
        <f t="shared" si="42"/>
        <v/>
      </c>
      <c r="E425" s="79" t="str">
        <f t="shared" si="43"/>
        <v/>
      </c>
      <c r="F425" s="79" t="str">
        <f t="shared" si="44"/>
        <v/>
      </c>
      <c r="G425" s="71" t="str">
        <f t="shared" si="45"/>
        <v/>
      </c>
    </row>
    <row r="426" spans="1:7" x14ac:dyDescent="0.25">
      <c r="A426" s="78" t="str">
        <f t="shared" si="46"/>
        <v/>
      </c>
      <c r="B426" s="72" t="str">
        <f t="shared" si="47"/>
        <v/>
      </c>
      <c r="C426" s="71" t="str">
        <f t="shared" si="48"/>
        <v/>
      </c>
      <c r="D426" s="79" t="str">
        <f t="shared" si="42"/>
        <v/>
      </c>
      <c r="E426" s="79" t="str">
        <f t="shared" si="43"/>
        <v/>
      </c>
      <c r="F426" s="79" t="str">
        <f t="shared" si="44"/>
        <v/>
      </c>
      <c r="G426" s="71" t="str">
        <f t="shared" si="45"/>
        <v/>
      </c>
    </row>
    <row r="427" spans="1:7" x14ac:dyDescent="0.25">
      <c r="A427" s="78" t="str">
        <f t="shared" si="46"/>
        <v/>
      </c>
      <c r="B427" s="72" t="str">
        <f t="shared" si="47"/>
        <v/>
      </c>
      <c r="C427" s="71" t="str">
        <f t="shared" si="48"/>
        <v/>
      </c>
      <c r="D427" s="79" t="str">
        <f t="shared" si="42"/>
        <v/>
      </c>
      <c r="E427" s="79" t="str">
        <f t="shared" si="43"/>
        <v/>
      </c>
      <c r="F427" s="79" t="str">
        <f t="shared" si="44"/>
        <v/>
      </c>
      <c r="G427" s="71" t="str">
        <f t="shared" si="45"/>
        <v/>
      </c>
    </row>
    <row r="428" spans="1:7" x14ac:dyDescent="0.25">
      <c r="A428" s="78" t="str">
        <f t="shared" si="46"/>
        <v/>
      </c>
      <c r="B428" s="72" t="str">
        <f t="shared" si="47"/>
        <v/>
      </c>
      <c r="C428" s="71" t="str">
        <f t="shared" si="48"/>
        <v/>
      </c>
      <c r="D428" s="79" t="str">
        <f t="shared" si="42"/>
        <v/>
      </c>
      <c r="E428" s="79" t="str">
        <f t="shared" si="43"/>
        <v/>
      </c>
      <c r="F428" s="79" t="str">
        <f t="shared" si="44"/>
        <v/>
      </c>
      <c r="G428" s="71" t="str">
        <f t="shared" si="45"/>
        <v/>
      </c>
    </row>
    <row r="429" spans="1:7" x14ac:dyDescent="0.25">
      <c r="A429" s="78" t="str">
        <f t="shared" si="46"/>
        <v/>
      </c>
      <c r="B429" s="72" t="str">
        <f t="shared" si="47"/>
        <v/>
      </c>
      <c r="C429" s="71" t="str">
        <f t="shared" si="48"/>
        <v/>
      </c>
      <c r="D429" s="79" t="str">
        <f t="shared" si="42"/>
        <v/>
      </c>
      <c r="E429" s="79" t="str">
        <f t="shared" si="43"/>
        <v/>
      </c>
      <c r="F429" s="79" t="str">
        <f t="shared" si="44"/>
        <v/>
      </c>
      <c r="G429" s="71" t="str">
        <f t="shared" si="45"/>
        <v/>
      </c>
    </row>
    <row r="430" spans="1:7" x14ac:dyDescent="0.25">
      <c r="A430" s="78" t="str">
        <f t="shared" si="46"/>
        <v/>
      </c>
      <c r="B430" s="72" t="str">
        <f t="shared" si="47"/>
        <v/>
      </c>
      <c r="C430" s="71" t="str">
        <f t="shared" si="48"/>
        <v/>
      </c>
      <c r="D430" s="79" t="str">
        <f t="shared" si="42"/>
        <v/>
      </c>
      <c r="E430" s="79" t="str">
        <f t="shared" si="43"/>
        <v/>
      </c>
      <c r="F430" s="79" t="str">
        <f t="shared" si="44"/>
        <v/>
      </c>
      <c r="G430" s="71" t="str">
        <f t="shared" si="45"/>
        <v/>
      </c>
    </row>
    <row r="431" spans="1:7" x14ac:dyDescent="0.25">
      <c r="A431" s="78" t="str">
        <f t="shared" si="46"/>
        <v/>
      </c>
      <c r="B431" s="72" t="str">
        <f t="shared" si="47"/>
        <v/>
      </c>
      <c r="C431" s="71" t="str">
        <f t="shared" si="48"/>
        <v/>
      </c>
      <c r="D431" s="79" t="str">
        <f t="shared" si="42"/>
        <v/>
      </c>
      <c r="E431" s="79" t="str">
        <f t="shared" si="43"/>
        <v/>
      </c>
      <c r="F431" s="79" t="str">
        <f t="shared" si="44"/>
        <v/>
      </c>
      <c r="G431" s="71" t="str">
        <f t="shared" si="45"/>
        <v/>
      </c>
    </row>
    <row r="432" spans="1:7" x14ac:dyDescent="0.25">
      <c r="A432" s="78" t="str">
        <f t="shared" si="46"/>
        <v/>
      </c>
      <c r="B432" s="72" t="str">
        <f t="shared" si="47"/>
        <v/>
      </c>
      <c r="C432" s="71" t="str">
        <f t="shared" si="48"/>
        <v/>
      </c>
      <c r="D432" s="79" t="str">
        <f t="shared" si="42"/>
        <v/>
      </c>
      <c r="E432" s="79" t="str">
        <f t="shared" si="43"/>
        <v/>
      </c>
      <c r="F432" s="79" t="str">
        <f t="shared" si="44"/>
        <v/>
      </c>
      <c r="G432" s="71" t="str">
        <f t="shared" si="45"/>
        <v/>
      </c>
    </row>
    <row r="433" spans="1:7" x14ac:dyDescent="0.25">
      <c r="A433" s="78" t="str">
        <f t="shared" si="46"/>
        <v/>
      </c>
      <c r="B433" s="72" t="str">
        <f t="shared" si="47"/>
        <v/>
      </c>
      <c r="C433" s="71" t="str">
        <f t="shared" si="48"/>
        <v/>
      </c>
      <c r="D433" s="79" t="str">
        <f t="shared" si="42"/>
        <v/>
      </c>
      <c r="E433" s="79" t="str">
        <f t="shared" si="43"/>
        <v/>
      </c>
      <c r="F433" s="79" t="str">
        <f t="shared" si="44"/>
        <v/>
      </c>
      <c r="G433" s="71" t="str">
        <f t="shared" si="45"/>
        <v/>
      </c>
    </row>
    <row r="434" spans="1:7" x14ac:dyDescent="0.25">
      <c r="A434" s="78" t="str">
        <f t="shared" si="46"/>
        <v/>
      </c>
      <c r="B434" s="72" t="str">
        <f t="shared" si="47"/>
        <v/>
      </c>
      <c r="C434" s="71" t="str">
        <f t="shared" si="48"/>
        <v/>
      </c>
      <c r="D434" s="79" t="str">
        <f t="shared" si="42"/>
        <v/>
      </c>
      <c r="E434" s="79" t="str">
        <f t="shared" si="43"/>
        <v/>
      </c>
      <c r="F434" s="79" t="str">
        <f t="shared" si="44"/>
        <v/>
      </c>
      <c r="G434" s="71" t="str">
        <f t="shared" si="45"/>
        <v/>
      </c>
    </row>
    <row r="435" spans="1:7" x14ac:dyDescent="0.25">
      <c r="A435" s="78" t="str">
        <f t="shared" si="46"/>
        <v/>
      </c>
      <c r="B435" s="72" t="str">
        <f t="shared" si="47"/>
        <v/>
      </c>
      <c r="C435" s="71" t="str">
        <f t="shared" si="48"/>
        <v/>
      </c>
      <c r="D435" s="79" t="str">
        <f t="shared" si="42"/>
        <v/>
      </c>
      <c r="E435" s="79" t="str">
        <f t="shared" si="43"/>
        <v/>
      </c>
      <c r="F435" s="79" t="str">
        <f t="shared" si="44"/>
        <v/>
      </c>
      <c r="G435" s="71" t="str">
        <f t="shared" si="45"/>
        <v/>
      </c>
    </row>
    <row r="436" spans="1:7" x14ac:dyDescent="0.25">
      <c r="A436" s="78" t="str">
        <f t="shared" si="46"/>
        <v/>
      </c>
      <c r="B436" s="72" t="str">
        <f t="shared" si="47"/>
        <v/>
      </c>
      <c r="C436" s="71" t="str">
        <f t="shared" si="48"/>
        <v/>
      </c>
      <c r="D436" s="79" t="str">
        <f t="shared" si="42"/>
        <v/>
      </c>
      <c r="E436" s="79" t="str">
        <f t="shared" si="43"/>
        <v/>
      </c>
      <c r="F436" s="79" t="str">
        <f t="shared" si="44"/>
        <v/>
      </c>
      <c r="G436" s="71" t="str">
        <f t="shared" si="45"/>
        <v/>
      </c>
    </row>
    <row r="437" spans="1:7" x14ac:dyDescent="0.25">
      <c r="A437" s="78" t="str">
        <f t="shared" si="46"/>
        <v/>
      </c>
      <c r="B437" s="72" t="str">
        <f t="shared" si="47"/>
        <v/>
      </c>
      <c r="C437" s="71" t="str">
        <f t="shared" si="48"/>
        <v/>
      </c>
      <c r="D437" s="79" t="str">
        <f t="shared" si="42"/>
        <v/>
      </c>
      <c r="E437" s="79" t="str">
        <f t="shared" si="43"/>
        <v/>
      </c>
      <c r="F437" s="79" t="str">
        <f t="shared" si="44"/>
        <v/>
      </c>
      <c r="G437" s="71" t="str">
        <f t="shared" si="45"/>
        <v/>
      </c>
    </row>
    <row r="438" spans="1:7" x14ac:dyDescent="0.25">
      <c r="A438" s="78" t="str">
        <f t="shared" si="46"/>
        <v/>
      </c>
      <c r="B438" s="72" t="str">
        <f t="shared" si="47"/>
        <v/>
      </c>
      <c r="C438" s="71" t="str">
        <f t="shared" si="48"/>
        <v/>
      </c>
      <c r="D438" s="79" t="str">
        <f t="shared" si="42"/>
        <v/>
      </c>
      <c r="E438" s="79" t="str">
        <f t="shared" si="43"/>
        <v/>
      </c>
      <c r="F438" s="79" t="str">
        <f t="shared" si="44"/>
        <v/>
      </c>
      <c r="G438" s="71" t="str">
        <f t="shared" si="45"/>
        <v/>
      </c>
    </row>
    <row r="439" spans="1:7" x14ac:dyDescent="0.25">
      <c r="A439" s="78" t="str">
        <f t="shared" si="46"/>
        <v/>
      </c>
      <c r="B439" s="72" t="str">
        <f t="shared" si="47"/>
        <v/>
      </c>
      <c r="C439" s="71" t="str">
        <f t="shared" si="48"/>
        <v/>
      </c>
      <c r="D439" s="79" t="str">
        <f t="shared" si="42"/>
        <v/>
      </c>
      <c r="E439" s="79" t="str">
        <f t="shared" si="43"/>
        <v/>
      </c>
      <c r="F439" s="79" t="str">
        <f t="shared" si="44"/>
        <v/>
      </c>
      <c r="G439" s="71" t="str">
        <f t="shared" si="45"/>
        <v/>
      </c>
    </row>
    <row r="440" spans="1:7" x14ac:dyDescent="0.25">
      <c r="A440" s="78" t="str">
        <f t="shared" si="46"/>
        <v/>
      </c>
      <c r="B440" s="72" t="str">
        <f t="shared" si="47"/>
        <v/>
      </c>
      <c r="C440" s="71" t="str">
        <f t="shared" si="48"/>
        <v/>
      </c>
      <c r="D440" s="79" t="str">
        <f t="shared" si="42"/>
        <v/>
      </c>
      <c r="E440" s="79" t="str">
        <f t="shared" si="43"/>
        <v/>
      </c>
      <c r="F440" s="79" t="str">
        <f t="shared" si="44"/>
        <v/>
      </c>
      <c r="G440" s="71" t="str">
        <f t="shared" si="45"/>
        <v/>
      </c>
    </row>
    <row r="441" spans="1:7" x14ac:dyDescent="0.25">
      <c r="A441" s="78" t="str">
        <f t="shared" si="46"/>
        <v/>
      </c>
      <c r="B441" s="72" t="str">
        <f t="shared" si="47"/>
        <v/>
      </c>
      <c r="C441" s="71" t="str">
        <f t="shared" si="48"/>
        <v/>
      </c>
      <c r="D441" s="79" t="str">
        <f t="shared" si="42"/>
        <v/>
      </c>
      <c r="E441" s="79" t="str">
        <f t="shared" si="43"/>
        <v/>
      </c>
      <c r="F441" s="79" t="str">
        <f t="shared" si="44"/>
        <v/>
      </c>
      <c r="G441" s="71" t="str">
        <f t="shared" si="45"/>
        <v/>
      </c>
    </row>
    <row r="442" spans="1:7" x14ac:dyDescent="0.25">
      <c r="A442" s="78" t="str">
        <f t="shared" si="46"/>
        <v/>
      </c>
      <c r="B442" s="72" t="str">
        <f t="shared" si="47"/>
        <v/>
      </c>
      <c r="C442" s="71" t="str">
        <f t="shared" si="48"/>
        <v/>
      </c>
      <c r="D442" s="79" t="str">
        <f t="shared" si="42"/>
        <v/>
      </c>
      <c r="E442" s="79" t="str">
        <f t="shared" si="43"/>
        <v/>
      </c>
      <c r="F442" s="79" t="str">
        <f t="shared" si="44"/>
        <v/>
      </c>
      <c r="G442" s="71" t="str">
        <f t="shared" si="45"/>
        <v/>
      </c>
    </row>
    <row r="443" spans="1:7" x14ac:dyDescent="0.25">
      <c r="A443" s="78" t="str">
        <f t="shared" si="46"/>
        <v/>
      </c>
      <c r="B443" s="72" t="str">
        <f t="shared" si="47"/>
        <v/>
      </c>
      <c r="C443" s="71" t="str">
        <f t="shared" si="48"/>
        <v/>
      </c>
      <c r="D443" s="79" t="str">
        <f t="shared" si="42"/>
        <v/>
      </c>
      <c r="E443" s="79" t="str">
        <f t="shared" si="43"/>
        <v/>
      </c>
      <c r="F443" s="79" t="str">
        <f t="shared" si="44"/>
        <v/>
      </c>
      <c r="G443" s="71" t="str">
        <f t="shared" si="45"/>
        <v/>
      </c>
    </row>
    <row r="444" spans="1:7" x14ac:dyDescent="0.25">
      <c r="A444" s="78" t="str">
        <f t="shared" si="46"/>
        <v/>
      </c>
      <c r="B444" s="72" t="str">
        <f t="shared" si="47"/>
        <v/>
      </c>
      <c r="C444" s="71" t="str">
        <f t="shared" si="48"/>
        <v/>
      </c>
      <c r="D444" s="79" t="str">
        <f t="shared" si="42"/>
        <v/>
      </c>
      <c r="E444" s="79" t="str">
        <f t="shared" si="43"/>
        <v/>
      </c>
      <c r="F444" s="79" t="str">
        <f t="shared" si="44"/>
        <v/>
      </c>
      <c r="G444" s="71" t="str">
        <f t="shared" si="45"/>
        <v/>
      </c>
    </row>
    <row r="445" spans="1:7" x14ac:dyDescent="0.25">
      <c r="A445" s="78" t="str">
        <f t="shared" si="46"/>
        <v/>
      </c>
      <c r="B445" s="72" t="str">
        <f t="shared" si="47"/>
        <v/>
      </c>
      <c r="C445" s="71" t="str">
        <f t="shared" si="48"/>
        <v/>
      </c>
      <c r="D445" s="79" t="str">
        <f t="shared" si="42"/>
        <v/>
      </c>
      <c r="E445" s="79" t="str">
        <f t="shared" si="43"/>
        <v/>
      </c>
      <c r="F445" s="79" t="str">
        <f t="shared" si="44"/>
        <v/>
      </c>
      <c r="G445" s="71" t="str">
        <f t="shared" si="45"/>
        <v/>
      </c>
    </row>
    <row r="446" spans="1:7" x14ac:dyDescent="0.25">
      <c r="A446" s="78" t="str">
        <f t="shared" si="46"/>
        <v/>
      </c>
      <c r="B446" s="72" t="str">
        <f t="shared" si="47"/>
        <v/>
      </c>
      <c r="C446" s="71" t="str">
        <f t="shared" si="48"/>
        <v/>
      </c>
      <c r="D446" s="79" t="str">
        <f t="shared" si="42"/>
        <v/>
      </c>
      <c r="E446" s="79" t="str">
        <f t="shared" si="43"/>
        <v/>
      </c>
      <c r="F446" s="79" t="str">
        <f t="shared" si="44"/>
        <v/>
      </c>
      <c r="G446" s="71" t="str">
        <f t="shared" si="45"/>
        <v/>
      </c>
    </row>
    <row r="447" spans="1:7" x14ac:dyDescent="0.25">
      <c r="A447" s="78" t="str">
        <f t="shared" si="46"/>
        <v/>
      </c>
      <c r="B447" s="72" t="str">
        <f t="shared" si="47"/>
        <v/>
      </c>
      <c r="C447" s="71" t="str">
        <f t="shared" si="48"/>
        <v/>
      </c>
      <c r="D447" s="79" t="str">
        <f t="shared" si="42"/>
        <v/>
      </c>
      <c r="E447" s="79" t="str">
        <f t="shared" si="43"/>
        <v/>
      </c>
      <c r="F447" s="79" t="str">
        <f t="shared" si="44"/>
        <v/>
      </c>
      <c r="G447" s="71" t="str">
        <f t="shared" si="45"/>
        <v/>
      </c>
    </row>
    <row r="448" spans="1:7" x14ac:dyDescent="0.25">
      <c r="A448" s="78" t="str">
        <f t="shared" si="46"/>
        <v/>
      </c>
      <c r="B448" s="72" t="str">
        <f t="shared" si="47"/>
        <v/>
      </c>
      <c r="C448" s="71" t="str">
        <f t="shared" si="48"/>
        <v/>
      </c>
      <c r="D448" s="79" t="str">
        <f t="shared" si="42"/>
        <v/>
      </c>
      <c r="E448" s="79" t="str">
        <f t="shared" si="43"/>
        <v/>
      </c>
      <c r="F448" s="79" t="str">
        <f t="shared" si="44"/>
        <v/>
      </c>
      <c r="G448" s="71" t="str">
        <f t="shared" si="45"/>
        <v/>
      </c>
    </row>
    <row r="449" spans="1:7" x14ac:dyDescent="0.25">
      <c r="A449" s="78" t="str">
        <f t="shared" si="46"/>
        <v/>
      </c>
      <c r="B449" s="72" t="str">
        <f t="shared" si="47"/>
        <v/>
      </c>
      <c r="C449" s="71" t="str">
        <f t="shared" si="48"/>
        <v/>
      </c>
      <c r="D449" s="79" t="str">
        <f t="shared" si="42"/>
        <v/>
      </c>
      <c r="E449" s="79" t="str">
        <f t="shared" si="43"/>
        <v/>
      </c>
      <c r="F449" s="79" t="str">
        <f t="shared" si="44"/>
        <v/>
      </c>
      <c r="G449" s="71" t="str">
        <f t="shared" si="45"/>
        <v/>
      </c>
    </row>
    <row r="450" spans="1:7" x14ac:dyDescent="0.25">
      <c r="A450" s="78" t="str">
        <f t="shared" si="46"/>
        <v/>
      </c>
      <c r="B450" s="72" t="str">
        <f t="shared" si="47"/>
        <v/>
      </c>
      <c r="C450" s="71" t="str">
        <f t="shared" si="48"/>
        <v/>
      </c>
      <c r="D450" s="79" t="str">
        <f t="shared" si="42"/>
        <v/>
      </c>
      <c r="E450" s="79" t="str">
        <f t="shared" si="43"/>
        <v/>
      </c>
      <c r="F450" s="79" t="str">
        <f t="shared" si="44"/>
        <v/>
      </c>
      <c r="G450" s="71" t="str">
        <f t="shared" si="45"/>
        <v/>
      </c>
    </row>
    <row r="451" spans="1:7" x14ac:dyDescent="0.25">
      <c r="A451" s="78" t="str">
        <f t="shared" si="46"/>
        <v/>
      </c>
      <c r="B451" s="72" t="str">
        <f t="shared" si="47"/>
        <v/>
      </c>
      <c r="C451" s="71" t="str">
        <f t="shared" si="48"/>
        <v/>
      </c>
      <c r="D451" s="79" t="str">
        <f t="shared" si="42"/>
        <v/>
      </c>
      <c r="E451" s="79" t="str">
        <f t="shared" si="43"/>
        <v/>
      </c>
      <c r="F451" s="79" t="str">
        <f t="shared" si="44"/>
        <v/>
      </c>
      <c r="G451" s="71" t="str">
        <f t="shared" si="45"/>
        <v/>
      </c>
    </row>
    <row r="452" spans="1:7" x14ac:dyDescent="0.25">
      <c r="A452" s="78" t="str">
        <f t="shared" si="46"/>
        <v/>
      </c>
      <c r="B452" s="72" t="str">
        <f t="shared" si="47"/>
        <v/>
      </c>
      <c r="C452" s="71" t="str">
        <f t="shared" si="48"/>
        <v/>
      </c>
      <c r="D452" s="79" t="str">
        <f t="shared" si="42"/>
        <v/>
      </c>
      <c r="E452" s="79" t="str">
        <f t="shared" si="43"/>
        <v/>
      </c>
      <c r="F452" s="79" t="str">
        <f t="shared" si="44"/>
        <v/>
      </c>
      <c r="G452" s="71" t="str">
        <f t="shared" si="45"/>
        <v/>
      </c>
    </row>
    <row r="453" spans="1:7" x14ac:dyDescent="0.25">
      <c r="A453" s="78" t="str">
        <f t="shared" si="46"/>
        <v/>
      </c>
      <c r="B453" s="72" t="str">
        <f t="shared" si="47"/>
        <v/>
      </c>
      <c r="C453" s="71" t="str">
        <f t="shared" si="48"/>
        <v/>
      </c>
      <c r="D453" s="79" t="str">
        <f t="shared" si="42"/>
        <v/>
      </c>
      <c r="E453" s="79" t="str">
        <f t="shared" si="43"/>
        <v/>
      </c>
      <c r="F453" s="79" t="str">
        <f t="shared" si="44"/>
        <v/>
      </c>
      <c r="G453" s="71" t="str">
        <f t="shared" si="45"/>
        <v/>
      </c>
    </row>
    <row r="454" spans="1:7" x14ac:dyDescent="0.25">
      <c r="A454" s="78" t="str">
        <f t="shared" si="46"/>
        <v/>
      </c>
      <c r="B454" s="72" t="str">
        <f t="shared" si="47"/>
        <v/>
      </c>
      <c r="C454" s="71" t="str">
        <f t="shared" si="48"/>
        <v/>
      </c>
      <c r="D454" s="79" t="str">
        <f t="shared" si="42"/>
        <v/>
      </c>
      <c r="E454" s="79" t="str">
        <f t="shared" si="43"/>
        <v/>
      </c>
      <c r="F454" s="79" t="str">
        <f t="shared" si="44"/>
        <v/>
      </c>
      <c r="G454" s="71" t="str">
        <f t="shared" si="45"/>
        <v/>
      </c>
    </row>
    <row r="455" spans="1:7" x14ac:dyDescent="0.25">
      <c r="A455" s="78" t="str">
        <f t="shared" si="46"/>
        <v/>
      </c>
      <c r="B455" s="72" t="str">
        <f t="shared" si="47"/>
        <v/>
      </c>
      <c r="C455" s="71" t="str">
        <f t="shared" si="48"/>
        <v/>
      </c>
      <c r="D455" s="79" t="str">
        <f t="shared" si="42"/>
        <v/>
      </c>
      <c r="E455" s="79" t="str">
        <f t="shared" si="43"/>
        <v/>
      </c>
      <c r="F455" s="79" t="str">
        <f t="shared" si="44"/>
        <v/>
      </c>
      <c r="G455" s="71" t="str">
        <f t="shared" si="45"/>
        <v/>
      </c>
    </row>
    <row r="456" spans="1:7" x14ac:dyDescent="0.25">
      <c r="A456" s="78" t="str">
        <f t="shared" si="46"/>
        <v/>
      </c>
      <c r="B456" s="72" t="str">
        <f t="shared" si="47"/>
        <v/>
      </c>
      <c r="C456" s="71" t="str">
        <f t="shared" si="48"/>
        <v/>
      </c>
      <c r="D456" s="79" t="str">
        <f t="shared" si="42"/>
        <v/>
      </c>
      <c r="E456" s="79" t="str">
        <f t="shared" si="43"/>
        <v/>
      </c>
      <c r="F456" s="79" t="str">
        <f t="shared" si="44"/>
        <v/>
      </c>
      <c r="G456" s="71" t="str">
        <f t="shared" si="45"/>
        <v/>
      </c>
    </row>
    <row r="457" spans="1:7" x14ac:dyDescent="0.25">
      <c r="A457" s="78" t="str">
        <f t="shared" si="46"/>
        <v/>
      </c>
      <c r="B457" s="72" t="str">
        <f t="shared" si="47"/>
        <v/>
      </c>
      <c r="C457" s="71" t="str">
        <f t="shared" si="48"/>
        <v/>
      </c>
      <c r="D457" s="79" t="str">
        <f t="shared" si="42"/>
        <v/>
      </c>
      <c r="E457" s="79" t="str">
        <f t="shared" si="43"/>
        <v/>
      </c>
      <c r="F457" s="79" t="str">
        <f t="shared" si="44"/>
        <v/>
      </c>
      <c r="G457" s="71" t="str">
        <f t="shared" si="45"/>
        <v/>
      </c>
    </row>
    <row r="458" spans="1:7" x14ac:dyDescent="0.25">
      <c r="A458" s="78" t="str">
        <f t="shared" si="46"/>
        <v/>
      </c>
      <c r="B458" s="72" t="str">
        <f t="shared" si="47"/>
        <v/>
      </c>
      <c r="C458" s="71" t="str">
        <f t="shared" si="48"/>
        <v/>
      </c>
      <c r="D458" s="79" t="str">
        <f t="shared" si="42"/>
        <v/>
      </c>
      <c r="E458" s="79" t="str">
        <f t="shared" si="43"/>
        <v/>
      </c>
      <c r="F458" s="79" t="str">
        <f t="shared" si="44"/>
        <v/>
      </c>
      <c r="G458" s="71" t="str">
        <f t="shared" si="45"/>
        <v/>
      </c>
    </row>
    <row r="459" spans="1:7" x14ac:dyDescent="0.25">
      <c r="A459" s="78" t="str">
        <f t="shared" si="46"/>
        <v/>
      </c>
      <c r="B459" s="72" t="str">
        <f t="shared" si="47"/>
        <v/>
      </c>
      <c r="C459" s="71" t="str">
        <f t="shared" si="48"/>
        <v/>
      </c>
      <c r="D459" s="79" t="str">
        <f t="shared" si="42"/>
        <v/>
      </c>
      <c r="E459" s="79" t="str">
        <f t="shared" si="43"/>
        <v/>
      </c>
      <c r="F459" s="79" t="str">
        <f t="shared" si="44"/>
        <v/>
      </c>
      <c r="G459" s="71" t="str">
        <f t="shared" si="45"/>
        <v/>
      </c>
    </row>
    <row r="460" spans="1:7" x14ac:dyDescent="0.25">
      <c r="A460" s="78" t="str">
        <f t="shared" si="46"/>
        <v/>
      </c>
      <c r="B460" s="72" t="str">
        <f t="shared" si="47"/>
        <v/>
      </c>
      <c r="C460" s="71" t="str">
        <f t="shared" si="48"/>
        <v/>
      </c>
      <c r="D460" s="79" t="str">
        <f t="shared" si="42"/>
        <v/>
      </c>
      <c r="E460" s="79" t="str">
        <f t="shared" si="43"/>
        <v/>
      </c>
      <c r="F460" s="79" t="str">
        <f t="shared" si="44"/>
        <v/>
      </c>
      <c r="G460" s="71" t="str">
        <f t="shared" si="45"/>
        <v/>
      </c>
    </row>
    <row r="461" spans="1:7" x14ac:dyDescent="0.25">
      <c r="A461" s="78" t="str">
        <f t="shared" si="46"/>
        <v/>
      </c>
      <c r="B461" s="72" t="str">
        <f t="shared" si="47"/>
        <v/>
      </c>
      <c r="C461" s="71" t="str">
        <f t="shared" si="48"/>
        <v/>
      </c>
      <c r="D461" s="79" t="str">
        <f t="shared" si="42"/>
        <v/>
      </c>
      <c r="E461" s="79" t="str">
        <f t="shared" si="43"/>
        <v/>
      </c>
      <c r="F461" s="79" t="str">
        <f t="shared" si="44"/>
        <v/>
      </c>
      <c r="G461" s="71" t="str">
        <f t="shared" si="45"/>
        <v/>
      </c>
    </row>
    <row r="462" spans="1:7" x14ac:dyDescent="0.25">
      <c r="A462" s="78" t="str">
        <f t="shared" si="46"/>
        <v/>
      </c>
      <c r="B462" s="72" t="str">
        <f t="shared" si="47"/>
        <v/>
      </c>
      <c r="C462" s="71" t="str">
        <f t="shared" si="48"/>
        <v/>
      </c>
      <c r="D462" s="79" t="str">
        <f t="shared" si="42"/>
        <v/>
      </c>
      <c r="E462" s="79" t="str">
        <f t="shared" si="43"/>
        <v/>
      </c>
      <c r="F462" s="79" t="str">
        <f t="shared" si="44"/>
        <v/>
      </c>
      <c r="G462" s="71" t="str">
        <f t="shared" si="45"/>
        <v/>
      </c>
    </row>
    <row r="463" spans="1:7" x14ac:dyDescent="0.25">
      <c r="A463" s="78" t="str">
        <f t="shared" si="46"/>
        <v/>
      </c>
      <c r="B463" s="72" t="str">
        <f t="shared" si="47"/>
        <v/>
      </c>
      <c r="C463" s="71" t="str">
        <f t="shared" si="48"/>
        <v/>
      </c>
      <c r="D463" s="79" t="str">
        <f t="shared" si="42"/>
        <v/>
      </c>
      <c r="E463" s="79" t="str">
        <f t="shared" si="43"/>
        <v/>
      </c>
      <c r="F463" s="79" t="str">
        <f t="shared" si="44"/>
        <v/>
      </c>
      <c r="G463" s="71" t="str">
        <f t="shared" si="45"/>
        <v/>
      </c>
    </row>
    <row r="464" spans="1:7" x14ac:dyDescent="0.25">
      <c r="A464" s="78" t="str">
        <f t="shared" si="46"/>
        <v/>
      </c>
      <c r="B464" s="72" t="str">
        <f t="shared" si="47"/>
        <v/>
      </c>
      <c r="C464" s="71" t="str">
        <f t="shared" si="48"/>
        <v/>
      </c>
      <c r="D464" s="79" t="str">
        <f t="shared" si="42"/>
        <v/>
      </c>
      <c r="E464" s="79" t="str">
        <f t="shared" si="43"/>
        <v/>
      </c>
      <c r="F464" s="79" t="str">
        <f t="shared" si="44"/>
        <v/>
      </c>
      <c r="G464" s="71" t="str">
        <f t="shared" si="45"/>
        <v/>
      </c>
    </row>
    <row r="465" spans="1:7" x14ac:dyDescent="0.25">
      <c r="A465" s="78" t="str">
        <f t="shared" si="46"/>
        <v/>
      </c>
      <c r="B465" s="72" t="str">
        <f t="shared" si="47"/>
        <v/>
      </c>
      <c r="C465" s="71" t="str">
        <f t="shared" si="48"/>
        <v/>
      </c>
      <c r="D465" s="79" t="str">
        <f t="shared" si="42"/>
        <v/>
      </c>
      <c r="E465" s="79" t="str">
        <f t="shared" si="43"/>
        <v/>
      </c>
      <c r="F465" s="79" t="str">
        <f t="shared" si="44"/>
        <v/>
      </c>
      <c r="G465" s="71" t="str">
        <f t="shared" si="45"/>
        <v/>
      </c>
    </row>
    <row r="466" spans="1:7" x14ac:dyDescent="0.25">
      <c r="A466" s="78" t="str">
        <f t="shared" si="46"/>
        <v/>
      </c>
      <c r="B466" s="72" t="str">
        <f t="shared" si="47"/>
        <v/>
      </c>
      <c r="C466" s="71" t="str">
        <f t="shared" si="48"/>
        <v/>
      </c>
      <c r="D466" s="79" t="str">
        <f t="shared" ref="D466:D500" si="49">IF(B466="","",IPMT($E$13/12,B466,$E$7,-$E$11,$E$12,0))</f>
        <v/>
      </c>
      <c r="E466" s="79" t="str">
        <f t="shared" ref="E466:E500" si="50">IF(B466="","",PPMT($E$13/12,B466,$E$7,-$E$11,$E$12,0))</f>
        <v/>
      </c>
      <c r="F466" s="79" t="str">
        <f t="shared" ref="F466:F500" si="51">IF(B466="","",SUM(D466:E466))</f>
        <v/>
      </c>
      <c r="G466" s="71" t="str">
        <f t="shared" ref="G466:G500" si="52">IF(B466="","",SUM(C466)-SUM(E466))</f>
        <v/>
      </c>
    </row>
    <row r="467" spans="1:7" x14ac:dyDescent="0.25">
      <c r="A467" s="78" t="str">
        <f t="shared" ref="A467:A500" si="53">IF(B467="","",EDATE(A466,1))</f>
        <v/>
      </c>
      <c r="B467" s="72" t="str">
        <f t="shared" ref="B467:B500" si="54">IF(B466="","",IF(SUM(B466)+1&lt;=$E$7,SUM(B466)+1,""))</f>
        <v/>
      </c>
      <c r="C467" s="71" t="str">
        <f t="shared" ref="C467:C500" si="55">IF(B467="","",G466)</f>
        <v/>
      </c>
      <c r="D467" s="79" t="str">
        <f t="shared" si="49"/>
        <v/>
      </c>
      <c r="E467" s="79" t="str">
        <f t="shared" si="50"/>
        <v/>
      </c>
      <c r="F467" s="79" t="str">
        <f t="shared" si="51"/>
        <v/>
      </c>
      <c r="G467" s="71" t="str">
        <f t="shared" si="52"/>
        <v/>
      </c>
    </row>
    <row r="468" spans="1:7" x14ac:dyDescent="0.25">
      <c r="A468" s="78" t="str">
        <f t="shared" si="53"/>
        <v/>
      </c>
      <c r="B468" s="72" t="str">
        <f t="shared" si="54"/>
        <v/>
      </c>
      <c r="C468" s="71" t="str">
        <f t="shared" si="55"/>
        <v/>
      </c>
      <c r="D468" s="79" t="str">
        <f t="shared" si="49"/>
        <v/>
      </c>
      <c r="E468" s="79" t="str">
        <f t="shared" si="50"/>
        <v/>
      </c>
      <c r="F468" s="79" t="str">
        <f t="shared" si="51"/>
        <v/>
      </c>
      <c r="G468" s="71" t="str">
        <f t="shared" si="52"/>
        <v/>
      </c>
    </row>
    <row r="469" spans="1:7" x14ac:dyDescent="0.25">
      <c r="A469" s="78" t="str">
        <f t="shared" si="53"/>
        <v/>
      </c>
      <c r="B469" s="72" t="str">
        <f t="shared" si="54"/>
        <v/>
      </c>
      <c r="C469" s="71" t="str">
        <f t="shared" si="55"/>
        <v/>
      </c>
      <c r="D469" s="79" t="str">
        <f t="shared" si="49"/>
        <v/>
      </c>
      <c r="E469" s="79" t="str">
        <f t="shared" si="50"/>
        <v/>
      </c>
      <c r="F469" s="79" t="str">
        <f t="shared" si="51"/>
        <v/>
      </c>
      <c r="G469" s="71" t="str">
        <f t="shared" si="52"/>
        <v/>
      </c>
    </row>
    <row r="470" spans="1:7" x14ac:dyDescent="0.25">
      <c r="A470" s="78" t="str">
        <f t="shared" si="53"/>
        <v/>
      </c>
      <c r="B470" s="72" t="str">
        <f t="shared" si="54"/>
        <v/>
      </c>
      <c r="C470" s="71" t="str">
        <f t="shared" si="55"/>
        <v/>
      </c>
      <c r="D470" s="79" t="str">
        <f t="shared" si="49"/>
        <v/>
      </c>
      <c r="E470" s="79" t="str">
        <f t="shared" si="50"/>
        <v/>
      </c>
      <c r="F470" s="79" t="str">
        <f t="shared" si="51"/>
        <v/>
      </c>
      <c r="G470" s="71" t="str">
        <f t="shared" si="52"/>
        <v/>
      </c>
    </row>
    <row r="471" spans="1:7" x14ac:dyDescent="0.25">
      <c r="A471" s="78" t="str">
        <f t="shared" si="53"/>
        <v/>
      </c>
      <c r="B471" s="72" t="str">
        <f t="shared" si="54"/>
        <v/>
      </c>
      <c r="C471" s="71" t="str">
        <f t="shared" si="55"/>
        <v/>
      </c>
      <c r="D471" s="79" t="str">
        <f t="shared" si="49"/>
        <v/>
      </c>
      <c r="E471" s="79" t="str">
        <f t="shared" si="50"/>
        <v/>
      </c>
      <c r="F471" s="79" t="str">
        <f t="shared" si="51"/>
        <v/>
      </c>
      <c r="G471" s="71" t="str">
        <f t="shared" si="52"/>
        <v/>
      </c>
    </row>
    <row r="472" spans="1:7" x14ac:dyDescent="0.25">
      <c r="A472" s="78" t="str">
        <f t="shared" si="53"/>
        <v/>
      </c>
      <c r="B472" s="72" t="str">
        <f t="shared" si="54"/>
        <v/>
      </c>
      <c r="C472" s="71" t="str">
        <f t="shared" si="55"/>
        <v/>
      </c>
      <c r="D472" s="79" t="str">
        <f t="shared" si="49"/>
        <v/>
      </c>
      <c r="E472" s="79" t="str">
        <f t="shared" si="50"/>
        <v/>
      </c>
      <c r="F472" s="79" t="str">
        <f t="shared" si="51"/>
        <v/>
      </c>
      <c r="G472" s="71" t="str">
        <f t="shared" si="52"/>
        <v/>
      </c>
    </row>
    <row r="473" spans="1:7" x14ac:dyDescent="0.25">
      <c r="A473" s="78" t="str">
        <f t="shared" si="53"/>
        <v/>
      </c>
      <c r="B473" s="72" t="str">
        <f t="shared" si="54"/>
        <v/>
      </c>
      <c r="C473" s="71" t="str">
        <f t="shared" si="55"/>
        <v/>
      </c>
      <c r="D473" s="79" t="str">
        <f t="shared" si="49"/>
        <v/>
      </c>
      <c r="E473" s="79" t="str">
        <f t="shared" si="50"/>
        <v/>
      </c>
      <c r="F473" s="79" t="str">
        <f t="shared" si="51"/>
        <v/>
      </c>
      <c r="G473" s="71" t="str">
        <f t="shared" si="52"/>
        <v/>
      </c>
    </row>
    <row r="474" spans="1:7" x14ac:dyDescent="0.25">
      <c r="A474" s="78" t="str">
        <f t="shared" si="53"/>
        <v/>
      </c>
      <c r="B474" s="72" t="str">
        <f t="shared" si="54"/>
        <v/>
      </c>
      <c r="C474" s="71" t="str">
        <f t="shared" si="55"/>
        <v/>
      </c>
      <c r="D474" s="79" t="str">
        <f t="shared" si="49"/>
        <v/>
      </c>
      <c r="E474" s="79" t="str">
        <f t="shared" si="50"/>
        <v/>
      </c>
      <c r="F474" s="79" t="str">
        <f t="shared" si="51"/>
        <v/>
      </c>
      <c r="G474" s="71" t="str">
        <f t="shared" si="52"/>
        <v/>
      </c>
    </row>
    <row r="475" spans="1:7" x14ac:dyDescent="0.25">
      <c r="A475" s="78" t="str">
        <f t="shared" si="53"/>
        <v/>
      </c>
      <c r="B475" s="72" t="str">
        <f t="shared" si="54"/>
        <v/>
      </c>
      <c r="C475" s="71" t="str">
        <f t="shared" si="55"/>
        <v/>
      </c>
      <c r="D475" s="79" t="str">
        <f t="shared" si="49"/>
        <v/>
      </c>
      <c r="E475" s="79" t="str">
        <f t="shared" si="50"/>
        <v/>
      </c>
      <c r="F475" s="79" t="str">
        <f t="shared" si="51"/>
        <v/>
      </c>
      <c r="G475" s="71" t="str">
        <f t="shared" si="52"/>
        <v/>
      </c>
    </row>
    <row r="476" spans="1:7" x14ac:dyDescent="0.25">
      <c r="A476" s="78" t="str">
        <f t="shared" si="53"/>
        <v/>
      </c>
      <c r="B476" s="72" t="str">
        <f t="shared" si="54"/>
        <v/>
      </c>
      <c r="C476" s="71" t="str">
        <f t="shared" si="55"/>
        <v/>
      </c>
      <c r="D476" s="79" t="str">
        <f t="shared" si="49"/>
        <v/>
      </c>
      <c r="E476" s="79" t="str">
        <f t="shared" si="50"/>
        <v/>
      </c>
      <c r="F476" s="79" t="str">
        <f t="shared" si="51"/>
        <v/>
      </c>
      <c r="G476" s="71" t="str">
        <f t="shared" si="52"/>
        <v/>
      </c>
    </row>
    <row r="477" spans="1:7" x14ac:dyDescent="0.25">
      <c r="A477" s="78" t="str">
        <f t="shared" si="53"/>
        <v/>
      </c>
      <c r="B477" s="72" t="str">
        <f t="shared" si="54"/>
        <v/>
      </c>
      <c r="C477" s="71" t="str">
        <f t="shared" si="55"/>
        <v/>
      </c>
      <c r="D477" s="79" t="str">
        <f t="shared" si="49"/>
        <v/>
      </c>
      <c r="E477" s="79" t="str">
        <f t="shared" si="50"/>
        <v/>
      </c>
      <c r="F477" s="79" t="str">
        <f t="shared" si="51"/>
        <v/>
      </c>
      <c r="G477" s="71" t="str">
        <f t="shared" si="52"/>
        <v/>
      </c>
    </row>
    <row r="478" spans="1:7" x14ac:dyDescent="0.25">
      <c r="A478" s="78" t="str">
        <f t="shared" si="53"/>
        <v/>
      </c>
      <c r="B478" s="72" t="str">
        <f t="shared" si="54"/>
        <v/>
      </c>
      <c r="C478" s="71" t="str">
        <f t="shared" si="55"/>
        <v/>
      </c>
      <c r="D478" s="79" t="str">
        <f t="shared" si="49"/>
        <v/>
      </c>
      <c r="E478" s="79" t="str">
        <f t="shared" si="50"/>
        <v/>
      </c>
      <c r="F478" s="79" t="str">
        <f t="shared" si="51"/>
        <v/>
      </c>
      <c r="G478" s="71" t="str">
        <f t="shared" si="52"/>
        <v/>
      </c>
    </row>
    <row r="479" spans="1:7" x14ac:dyDescent="0.25">
      <c r="A479" s="78" t="str">
        <f t="shared" si="53"/>
        <v/>
      </c>
      <c r="B479" s="72" t="str">
        <f t="shared" si="54"/>
        <v/>
      </c>
      <c r="C479" s="71" t="str">
        <f t="shared" si="55"/>
        <v/>
      </c>
      <c r="D479" s="79" t="str">
        <f t="shared" si="49"/>
        <v/>
      </c>
      <c r="E479" s="79" t="str">
        <f t="shared" si="50"/>
        <v/>
      </c>
      <c r="F479" s="79" t="str">
        <f t="shared" si="51"/>
        <v/>
      </c>
      <c r="G479" s="71" t="str">
        <f t="shared" si="52"/>
        <v/>
      </c>
    </row>
    <row r="480" spans="1:7" x14ac:dyDescent="0.25">
      <c r="A480" s="78" t="str">
        <f t="shared" si="53"/>
        <v/>
      </c>
      <c r="B480" s="72" t="str">
        <f t="shared" si="54"/>
        <v/>
      </c>
      <c r="C480" s="71" t="str">
        <f t="shared" si="55"/>
        <v/>
      </c>
      <c r="D480" s="79" t="str">
        <f t="shared" si="49"/>
        <v/>
      </c>
      <c r="E480" s="79" t="str">
        <f t="shared" si="50"/>
        <v/>
      </c>
      <c r="F480" s="79" t="str">
        <f t="shared" si="51"/>
        <v/>
      </c>
      <c r="G480" s="71" t="str">
        <f t="shared" si="52"/>
        <v/>
      </c>
    </row>
    <row r="481" spans="1:7" x14ac:dyDescent="0.25">
      <c r="A481" s="78" t="str">
        <f t="shared" si="53"/>
        <v/>
      </c>
      <c r="B481" s="72" t="str">
        <f t="shared" si="54"/>
        <v/>
      </c>
      <c r="C481" s="71" t="str">
        <f t="shared" si="55"/>
        <v/>
      </c>
      <c r="D481" s="79" t="str">
        <f t="shared" si="49"/>
        <v/>
      </c>
      <c r="E481" s="79" t="str">
        <f t="shared" si="50"/>
        <v/>
      </c>
      <c r="F481" s="79" t="str">
        <f t="shared" si="51"/>
        <v/>
      </c>
      <c r="G481" s="71" t="str">
        <f t="shared" si="52"/>
        <v/>
      </c>
    </row>
    <row r="482" spans="1:7" x14ac:dyDescent="0.25">
      <c r="A482" s="78" t="str">
        <f t="shared" si="53"/>
        <v/>
      </c>
      <c r="B482" s="72" t="str">
        <f t="shared" si="54"/>
        <v/>
      </c>
      <c r="C482" s="71" t="str">
        <f t="shared" si="55"/>
        <v/>
      </c>
      <c r="D482" s="79" t="str">
        <f t="shared" si="49"/>
        <v/>
      </c>
      <c r="E482" s="79" t="str">
        <f t="shared" si="50"/>
        <v/>
      </c>
      <c r="F482" s="79" t="str">
        <f t="shared" si="51"/>
        <v/>
      </c>
      <c r="G482" s="71" t="str">
        <f t="shared" si="52"/>
        <v/>
      </c>
    </row>
    <row r="483" spans="1:7" x14ac:dyDescent="0.25">
      <c r="A483" s="78" t="str">
        <f t="shared" si="53"/>
        <v/>
      </c>
      <c r="B483" s="72" t="str">
        <f t="shared" si="54"/>
        <v/>
      </c>
      <c r="C483" s="71" t="str">
        <f t="shared" si="55"/>
        <v/>
      </c>
      <c r="D483" s="79" t="str">
        <f t="shared" si="49"/>
        <v/>
      </c>
      <c r="E483" s="79" t="str">
        <f t="shared" si="50"/>
        <v/>
      </c>
      <c r="F483" s="79" t="str">
        <f t="shared" si="51"/>
        <v/>
      </c>
      <c r="G483" s="71" t="str">
        <f t="shared" si="52"/>
        <v/>
      </c>
    </row>
    <row r="484" spans="1:7" x14ac:dyDescent="0.25">
      <c r="A484" s="78" t="str">
        <f t="shared" si="53"/>
        <v/>
      </c>
      <c r="B484" s="72" t="str">
        <f t="shared" si="54"/>
        <v/>
      </c>
      <c r="C484" s="71" t="str">
        <f t="shared" si="55"/>
        <v/>
      </c>
      <c r="D484" s="79" t="str">
        <f t="shared" si="49"/>
        <v/>
      </c>
      <c r="E484" s="79" t="str">
        <f t="shared" si="50"/>
        <v/>
      </c>
      <c r="F484" s="79" t="str">
        <f t="shared" si="51"/>
        <v/>
      </c>
      <c r="G484" s="71" t="str">
        <f t="shared" si="52"/>
        <v/>
      </c>
    </row>
    <row r="485" spans="1:7" x14ac:dyDescent="0.25">
      <c r="A485" s="78" t="str">
        <f t="shared" si="53"/>
        <v/>
      </c>
      <c r="B485" s="72" t="str">
        <f t="shared" si="54"/>
        <v/>
      </c>
      <c r="C485" s="71" t="str">
        <f t="shared" si="55"/>
        <v/>
      </c>
      <c r="D485" s="79" t="str">
        <f t="shared" si="49"/>
        <v/>
      </c>
      <c r="E485" s="79" t="str">
        <f t="shared" si="50"/>
        <v/>
      </c>
      <c r="F485" s="79" t="str">
        <f t="shared" si="51"/>
        <v/>
      </c>
      <c r="G485" s="71" t="str">
        <f t="shared" si="52"/>
        <v/>
      </c>
    </row>
    <row r="486" spans="1:7" x14ac:dyDescent="0.25">
      <c r="A486" s="78" t="str">
        <f t="shared" si="53"/>
        <v/>
      </c>
      <c r="B486" s="72" t="str">
        <f t="shared" si="54"/>
        <v/>
      </c>
      <c r="C486" s="71" t="str">
        <f t="shared" si="55"/>
        <v/>
      </c>
      <c r="D486" s="79" t="str">
        <f t="shared" si="49"/>
        <v/>
      </c>
      <c r="E486" s="79" t="str">
        <f t="shared" si="50"/>
        <v/>
      </c>
      <c r="F486" s="79" t="str">
        <f t="shared" si="51"/>
        <v/>
      </c>
      <c r="G486" s="71" t="str">
        <f t="shared" si="52"/>
        <v/>
      </c>
    </row>
    <row r="487" spans="1:7" x14ac:dyDescent="0.25">
      <c r="A487" s="78" t="str">
        <f t="shared" si="53"/>
        <v/>
      </c>
      <c r="B487" s="72" t="str">
        <f t="shared" si="54"/>
        <v/>
      </c>
      <c r="C487" s="71" t="str">
        <f t="shared" si="55"/>
        <v/>
      </c>
      <c r="D487" s="79" t="str">
        <f t="shared" si="49"/>
        <v/>
      </c>
      <c r="E487" s="79" t="str">
        <f t="shared" si="50"/>
        <v/>
      </c>
      <c r="F487" s="79" t="str">
        <f t="shared" si="51"/>
        <v/>
      </c>
      <c r="G487" s="71" t="str">
        <f t="shared" si="52"/>
        <v/>
      </c>
    </row>
    <row r="488" spans="1:7" x14ac:dyDescent="0.25">
      <c r="A488" s="78" t="str">
        <f t="shared" si="53"/>
        <v/>
      </c>
      <c r="B488" s="72" t="str">
        <f t="shared" si="54"/>
        <v/>
      </c>
      <c r="C488" s="71" t="str">
        <f t="shared" si="55"/>
        <v/>
      </c>
      <c r="D488" s="79" t="str">
        <f t="shared" si="49"/>
        <v/>
      </c>
      <c r="E488" s="79" t="str">
        <f t="shared" si="50"/>
        <v/>
      </c>
      <c r="F488" s="79" t="str">
        <f t="shared" si="51"/>
        <v/>
      </c>
      <c r="G488" s="71" t="str">
        <f t="shared" si="52"/>
        <v/>
      </c>
    </row>
    <row r="489" spans="1:7" x14ac:dyDescent="0.25">
      <c r="A489" s="78" t="str">
        <f t="shared" si="53"/>
        <v/>
      </c>
      <c r="B489" s="72" t="str">
        <f t="shared" si="54"/>
        <v/>
      </c>
      <c r="C489" s="71" t="str">
        <f t="shared" si="55"/>
        <v/>
      </c>
      <c r="D489" s="79" t="str">
        <f t="shared" si="49"/>
        <v/>
      </c>
      <c r="E489" s="79" t="str">
        <f t="shared" si="50"/>
        <v/>
      </c>
      <c r="F489" s="79" t="str">
        <f t="shared" si="51"/>
        <v/>
      </c>
      <c r="G489" s="71" t="str">
        <f t="shared" si="52"/>
        <v/>
      </c>
    </row>
    <row r="490" spans="1:7" x14ac:dyDescent="0.25">
      <c r="A490" s="78" t="str">
        <f t="shared" si="53"/>
        <v/>
      </c>
      <c r="B490" s="72" t="str">
        <f t="shared" si="54"/>
        <v/>
      </c>
      <c r="C490" s="71" t="str">
        <f t="shared" si="55"/>
        <v/>
      </c>
      <c r="D490" s="79" t="str">
        <f t="shared" si="49"/>
        <v/>
      </c>
      <c r="E490" s="79" t="str">
        <f t="shared" si="50"/>
        <v/>
      </c>
      <c r="F490" s="79" t="str">
        <f t="shared" si="51"/>
        <v/>
      </c>
      <c r="G490" s="71" t="str">
        <f t="shared" si="52"/>
        <v/>
      </c>
    </row>
    <row r="491" spans="1:7" x14ac:dyDescent="0.25">
      <c r="A491" s="78" t="str">
        <f t="shared" si="53"/>
        <v/>
      </c>
      <c r="B491" s="72" t="str">
        <f t="shared" si="54"/>
        <v/>
      </c>
      <c r="C491" s="71" t="str">
        <f t="shared" si="55"/>
        <v/>
      </c>
      <c r="D491" s="79" t="str">
        <f t="shared" si="49"/>
        <v/>
      </c>
      <c r="E491" s="79" t="str">
        <f t="shared" si="50"/>
        <v/>
      </c>
      <c r="F491" s="79" t="str">
        <f t="shared" si="51"/>
        <v/>
      </c>
      <c r="G491" s="71" t="str">
        <f t="shared" si="52"/>
        <v/>
      </c>
    </row>
    <row r="492" spans="1:7" x14ac:dyDescent="0.25">
      <c r="A492" s="78" t="str">
        <f t="shared" si="53"/>
        <v/>
      </c>
      <c r="B492" s="72" t="str">
        <f t="shared" si="54"/>
        <v/>
      </c>
      <c r="C492" s="71" t="str">
        <f t="shared" si="55"/>
        <v/>
      </c>
      <c r="D492" s="79" t="str">
        <f t="shared" si="49"/>
        <v/>
      </c>
      <c r="E492" s="79" t="str">
        <f t="shared" si="50"/>
        <v/>
      </c>
      <c r="F492" s="79" t="str">
        <f t="shared" si="51"/>
        <v/>
      </c>
      <c r="G492" s="71" t="str">
        <f t="shared" si="52"/>
        <v/>
      </c>
    </row>
    <row r="493" spans="1:7" x14ac:dyDescent="0.25">
      <c r="A493" s="78" t="str">
        <f t="shared" si="53"/>
        <v/>
      </c>
      <c r="B493" s="72" t="str">
        <f t="shared" si="54"/>
        <v/>
      </c>
      <c r="C493" s="71" t="str">
        <f t="shared" si="55"/>
        <v/>
      </c>
      <c r="D493" s="79" t="str">
        <f t="shared" si="49"/>
        <v/>
      </c>
      <c r="E493" s="79" t="str">
        <f t="shared" si="50"/>
        <v/>
      </c>
      <c r="F493" s="79" t="str">
        <f t="shared" si="51"/>
        <v/>
      </c>
      <c r="G493" s="71" t="str">
        <f t="shared" si="52"/>
        <v/>
      </c>
    </row>
    <row r="494" spans="1:7" x14ac:dyDescent="0.25">
      <c r="A494" s="78" t="str">
        <f t="shared" si="53"/>
        <v/>
      </c>
      <c r="B494" s="72" t="str">
        <f t="shared" si="54"/>
        <v/>
      </c>
      <c r="C494" s="71" t="str">
        <f t="shared" si="55"/>
        <v/>
      </c>
      <c r="D494" s="79" t="str">
        <f t="shared" si="49"/>
        <v/>
      </c>
      <c r="E494" s="79" t="str">
        <f t="shared" si="50"/>
        <v/>
      </c>
      <c r="F494" s="79" t="str">
        <f t="shared" si="51"/>
        <v/>
      </c>
      <c r="G494" s="71" t="str">
        <f t="shared" si="52"/>
        <v/>
      </c>
    </row>
    <row r="495" spans="1:7" x14ac:dyDescent="0.25">
      <c r="A495" s="78" t="str">
        <f t="shared" si="53"/>
        <v/>
      </c>
      <c r="B495" s="72" t="str">
        <f t="shared" si="54"/>
        <v/>
      </c>
      <c r="C495" s="71" t="str">
        <f t="shared" si="55"/>
        <v/>
      </c>
      <c r="D495" s="79" t="str">
        <f t="shared" si="49"/>
        <v/>
      </c>
      <c r="E495" s="79" t="str">
        <f t="shared" si="50"/>
        <v/>
      </c>
      <c r="F495" s="79" t="str">
        <f t="shared" si="51"/>
        <v/>
      </c>
      <c r="G495" s="71" t="str">
        <f t="shared" si="52"/>
        <v/>
      </c>
    </row>
    <row r="496" spans="1:7" x14ac:dyDescent="0.25">
      <c r="A496" s="78" t="str">
        <f t="shared" si="53"/>
        <v/>
      </c>
      <c r="B496" s="72" t="str">
        <f t="shared" si="54"/>
        <v/>
      </c>
      <c r="C496" s="71" t="str">
        <f t="shared" si="55"/>
        <v/>
      </c>
      <c r="D496" s="79" t="str">
        <f t="shared" si="49"/>
        <v/>
      </c>
      <c r="E496" s="79" t="str">
        <f t="shared" si="50"/>
        <v/>
      </c>
      <c r="F496" s="79" t="str">
        <f t="shared" si="51"/>
        <v/>
      </c>
      <c r="G496" s="71" t="str">
        <f t="shared" si="52"/>
        <v/>
      </c>
    </row>
    <row r="497" spans="1:7" x14ac:dyDescent="0.25">
      <c r="A497" s="78" t="str">
        <f t="shared" si="53"/>
        <v/>
      </c>
      <c r="B497" s="72" t="str">
        <f t="shared" si="54"/>
        <v/>
      </c>
      <c r="C497" s="71" t="str">
        <f t="shared" si="55"/>
        <v/>
      </c>
      <c r="D497" s="79" t="str">
        <f t="shared" si="49"/>
        <v/>
      </c>
      <c r="E497" s="79" t="str">
        <f t="shared" si="50"/>
        <v/>
      </c>
      <c r="F497" s="79" t="str">
        <f t="shared" si="51"/>
        <v/>
      </c>
      <c r="G497" s="71" t="str">
        <f t="shared" si="52"/>
        <v/>
      </c>
    </row>
    <row r="498" spans="1:7" x14ac:dyDescent="0.25">
      <c r="A498" s="78" t="str">
        <f t="shared" si="53"/>
        <v/>
      </c>
      <c r="B498" s="72" t="str">
        <f t="shared" si="54"/>
        <v/>
      </c>
      <c r="C498" s="71" t="str">
        <f t="shared" si="55"/>
        <v/>
      </c>
      <c r="D498" s="79" t="str">
        <f t="shared" si="49"/>
        <v/>
      </c>
      <c r="E498" s="79" t="str">
        <f t="shared" si="50"/>
        <v/>
      </c>
      <c r="F498" s="79" t="str">
        <f t="shared" si="51"/>
        <v/>
      </c>
      <c r="G498" s="71" t="str">
        <f t="shared" si="52"/>
        <v/>
      </c>
    </row>
    <row r="499" spans="1:7" x14ac:dyDescent="0.25">
      <c r="A499" s="78" t="str">
        <f t="shared" si="53"/>
        <v/>
      </c>
      <c r="B499" s="72" t="str">
        <f t="shared" si="54"/>
        <v/>
      </c>
      <c r="C499" s="71" t="str">
        <f t="shared" si="55"/>
        <v/>
      </c>
      <c r="D499" s="79" t="str">
        <f t="shared" si="49"/>
        <v/>
      </c>
      <c r="E499" s="79" t="str">
        <f t="shared" si="50"/>
        <v/>
      </c>
      <c r="F499" s="79" t="str">
        <f t="shared" si="51"/>
        <v/>
      </c>
      <c r="G499" s="71" t="str">
        <f t="shared" si="52"/>
        <v/>
      </c>
    </row>
    <row r="500" spans="1:7" x14ac:dyDescent="0.25">
      <c r="A500" s="78" t="str">
        <f t="shared" si="53"/>
        <v/>
      </c>
      <c r="B500" s="72" t="str">
        <f t="shared" si="54"/>
        <v/>
      </c>
      <c r="C500" s="71" t="str">
        <f t="shared" si="55"/>
        <v/>
      </c>
      <c r="D500" s="79" t="str">
        <f t="shared" si="49"/>
        <v/>
      </c>
      <c r="E500" s="79" t="str">
        <f t="shared" si="50"/>
        <v/>
      </c>
      <c r="F500" s="79" t="str">
        <f t="shared" si="51"/>
        <v/>
      </c>
      <c r="G500" s="71" t="str">
        <f t="shared" si="52"/>
        <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3E3DF-00AF-4F34-A33A-BA0000A4F058}">
  <dimension ref="A1:W536"/>
  <sheetViews>
    <sheetView workbookViewId="0">
      <selection activeCell="L9" sqref="L9"/>
    </sheetView>
  </sheetViews>
  <sheetFormatPr defaultColWidth="9.140625" defaultRowHeight="15" x14ac:dyDescent="0.25"/>
  <cols>
    <col min="1" max="1" width="9.140625" style="73"/>
    <col min="2" max="2" width="7.85546875" style="73" customWidth="1"/>
    <col min="3" max="3" width="14.5703125" style="73" customWidth="1"/>
    <col min="4" max="4" width="14.42578125" style="73" customWidth="1"/>
    <col min="5" max="6" width="14.5703125" style="73" customWidth="1"/>
    <col min="7" max="7" width="14.5703125" style="92" customWidth="1"/>
    <col min="8" max="16" width="9.140625" style="73"/>
    <col min="17" max="17" width="10.28515625" style="129" bestFit="1" customWidth="1"/>
    <col min="18" max="18" width="11.28515625" style="129" customWidth="1"/>
    <col min="19" max="19" width="18.7109375" style="129" customWidth="1"/>
    <col min="20" max="20" width="14.28515625" style="129" customWidth="1"/>
    <col min="21" max="23" width="14.7109375" style="129" customWidth="1"/>
    <col min="24" max="16384" width="9.140625" style="73"/>
  </cols>
  <sheetData>
    <row r="1" spans="1:23" x14ac:dyDescent="0.25">
      <c r="A1" s="65"/>
      <c r="B1" s="65"/>
      <c r="C1" s="65"/>
      <c r="D1" s="65"/>
      <c r="E1" s="65"/>
      <c r="F1" s="65"/>
      <c r="G1" s="66"/>
      <c r="Q1" s="118"/>
      <c r="R1" s="118"/>
      <c r="S1" s="118"/>
      <c r="T1" s="118"/>
      <c r="U1" s="118"/>
      <c r="V1" s="118"/>
      <c r="W1" s="119"/>
    </row>
    <row r="2" spans="1:23" x14ac:dyDescent="0.25">
      <c r="A2" s="65"/>
      <c r="B2" s="65"/>
      <c r="C2" s="65"/>
      <c r="D2" s="65"/>
      <c r="E2" s="65"/>
      <c r="F2" s="67"/>
      <c r="G2" s="68"/>
      <c r="Q2" s="118"/>
      <c r="R2" s="118"/>
      <c r="S2" s="118"/>
      <c r="T2" s="118"/>
      <c r="U2" s="118"/>
      <c r="V2" s="120"/>
      <c r="W2" s="121"/>
    </row>
    <row r="3" spans="1:23" x14ac:dyDescent="0.25">
      <c r="A3" s="65"/>
      <c r="B3" s="65"/>
      <c r="C3" s="65"/>
      <c r="D3" s="65"/>
      <c r="E3" s="65"/>
      <c r="F3" s="67"/>
      <c r="G3" s="68"/>
      <c r="K3" s="83" t="s">
        <v>2</v>
      </c>
      <c r="L3" s="83" t="s">
        <v>43</v>
      </c>
      <c r="M3" s="84"/>
      <c r="Q3" s="118"/>
      <c r="R3" s="118"/>
      <c r="S3" s="118"/>
      <c r="T3" s="118"/>
      <c r="U3" s="118"/>
      <c r="V3" s="120"/>
      <c r="W3" s="121"/>
    </row>
    <row r="4" spans="1:23" ht="21" x14ac:dyDescent="0.35">
      <c r="A4" s="65"/>
      <c r="B4" s="102" t="s">
        <v>44</v>
      </c>
      <c r="C4" s="65"/>
      <c r="D4" s="65"/>
      <c r="E4" s="70"/>
      <c r="F4" s="103" t="s">
        <v>67</v>
      </c>
      <c r="G4" s="69"/>
      <c r="K4" s="85" t="s">
        <v>45</v>
      </c>
      <c r="L4" s="86">
        <f>'Lisa 3'!E9</f>
        <v>90.921309098135794</v>
      </c>
      <c r="M4" s="87">
        <f>L4/$L$9</f>
        <v>6.5604523485197935E-2</v>
      </c>
      <c r="Q4" s="118"/>
      <c r="R4" s="148"/>
      <c r="S4" s="118"/>
      <c r="T4" s="118"/>
      <c r="U4" s="120"/>
      <c r="V4" s="122"/>
      <c r="W4" s="118"/>
    </row>
    <row r="5" spans="1:23" x14ac:dyDescent="0.25">
      <c r="A5" s="65"/>
      <c r="B5" s="65"/>
      <c r="C5" s="65"/>
      <c r="D5" s="65"/>
      <c r="E5" s="65"/>
      <c r="F5" s="71"/>
      <c r="G5" s="65"/>
      <c r="K5" s="85" t="s">
        <v>46</v>
      </c>
      <c r="L5" s="86"/>
      <c r="M5" s="87">
        <f>L5/$L$9</f>
        <v>0</v>
      </c>
      <c r="Q5" s="118"/>
      <c r="R5" s="118"/>
      <c r="S5" s="118"/>
      <c r="T5" s="118"/>
      <c r="U5" s="118"/>
      <c r="V5" s="122"/>
      <c r="W5" s="118"/>
    </row>
    <row r="6" spans="1:23" x14ac:dyDescent="0.25">
      <c r="A6" s="65"/>
      <c r="B6" s="152" t="s">
        <v>47</v>
      </c>
      <c r="C6" s="153"/>
      <c r="D6" s="154"/>
      <c r="E6" s="155">
        <v>47484</v>
      </c>
      <c r="F6" s="156"/>
      <c r="G6" s="65"/>
      <c r="K6" s="85" t="s">
        <v>48</v>
      </c>
      <c r="L6" s="86"/>
      <c r="M6" s="87">
        <f>L6/$L$9</f>
        <v>0</v>
      </c>
      <c r="Q6" s="118"/>
      <c r="R6" s="123"/>
      <c r="S6" s="124"/>
      <c r="T6" s="125"/>
      <c r="U6" s="126"/>
      <c r="V6" s="127"/>
      <c r="W6" s="118"/>
    </row>
    <row r="7" spans="1:23" x14ac:dyDescent="0.25">
      <c r="A7" s="65"/>
      <c r="B7" s="157" t="s">
        <v>49</v>
      </c>
      <c r="C7" s="67"/>
      <c r="D7" s="158"/>
      <c r="E7" s="159">
        <v>240</v>
      </c>
      <c r="F7" s="160" t="s">
        <v>50</v>
      </c>
      <c r="G7" s="65"/>
      <c r="K7" s="85" t="s">
        <v>51</v>
      </c>
      <c r="L7" s="86"/>
      <c r="M7" s="87">
        <f>L7/$L$9</f>
        <v>0</v>
      </c>
      <c r="Q7" s="118"/>
      <c r="R7" s="128"/>
      <c r="S7" s="120"/>
      <c r="U7" s="149"/>
      <c r="V7" s="131"/>
    </row>
    <row r="8" spans="1:23" x14ac:dyDescent="0.25">
      <c r="A8" s="65"/>
      <c r="B8" s="157" t="s">
        <v>56</v>
      </c>
      <c r="C8" s="67"/>
      <c r="D8" s="161">
        <f>$E$6-1</f>
        <v>47483</v>
      </c>
      <c r="E8" s="162">
        <v>6058656.3520570323</v>
      </c>
      <c r="F8" s="160" t="s">
        <v>52</v>
      </c>
      <c r="G8" s="65"/>
      <c r="K8" s="85" t="s">
        <v>53</v>
      </c>
      <c r="L8" s="86"/>
      <c r="M8" s="87">
        <f>L8/$L$9</f>
        <v>0</v>
      </c>
      <c r="Q8" s="118"/>
      <c r="R8" s="128"/>
      <c r="S8" s="120"/>
      <c r="T8" s="132"/>
      <c r="U8" s="147"/>
      <c r="V8" s="131"/>
    </row>
    <row r="9" spans="1:23" x14ac:dyDescent="0.25">
      <c r="A9" s="65"/>
      <c r="B9" s="157" t="s">
        <v>57</v>
      </c>
      <c r="C9" s="67"/>
      <c r="D9" s="161">
        <f>EOMONTH(D8,$E$7)</f>
        <v>54788</v>
      </c>
      <c r="E9" s="162">
        <v>2564800</v>
      </c>
      <c r="F9" s="160" t="s">
        <v>52</v>
      </c>
      <c r="G9" s="101"/>
      <c r="K9" s="88" t="s">
        <v>54</v>
      </c>
      <c r="L9" s="89">
        <v>1385.8999999999996</v>
      </c>
      <c r="M9" s="88"/>
      <c r="Q9" s="118"/>
      <c r="R9" s="128"/>
      <c r="S9" s="120"/>
      <c r="T9" s="132"/>
      <c r="U9" s="133"/>
      <c r="V9" s="131"/>
      <c r="W9" s="134"/>
    </row>
    <row r="10" spans="1:23" x14ac:dyDescent="0.25">
      <c r="A10" s="65"/>
      <c r="B10" s="163" t="s">
        <v>69</v>
      </c>
      <c r="C10" s="164"/>
      <c r="D10" s="161"/>
      <c r="E10" s="150" t="s">
        <v>65</v>
      </c>
      <c r="F10" s="160" t="s">
        <v>52</v>
      </c>
      <c r="G10" s="101"/>
      <c r="K10" s="80"/>
      <c r="L10" s="82"/>
      <c r="M10" s="80"/>
      <c r="Q10" s="118"/>
      <c r="R10" s="128"/>
      <c r="S10" s="120"/>
      <c r="T10" s="132"/>
      <c r="U10" s="146"/>
      <c r="V10" s="131"/>
      <c r="W10" s="134"/>
    </row>
    <row r="11" spans="1:23" x14ac:dyDescent="0.25">
      <c r="A11" s="65"/>
      <c r="B11" s="163" t="s">
        <v>66</v>
      </c>
      <c r="C11" s="164"/>
      <c r="D11" s="161"/>
      <c r="E11" s="150" t="s">
        <v>65</v>
      </c>
      <c r="F11" s="160" t="s">
        <v>52</v>
      </c>
      <c r="G11" s="101"/>
      <c r="K11" s="80"/>
      <c r="L11" s="82"/>
      <c r="M11" s="80"/>
      <c r="Q11" s="118"/>
      <c r="R11" s="128"/>
      <c r="S11" s="120"/>
      <c r="T11" s="132"/>
      <c r="U11" s="133"/>
      <c r="V11" s="131"/>
      <c r="W11" s="134"/>
    </row>
    <row r="12" spans="1:23" x14ac:dyDescent="0.25">
      <c r="A12" s="65"/>
      <c r="B12" s="157" t="s">
        <v>55</v>
      </c>
      <c r="C12" s="67"/>
      <c r="D12" s="158"/>
      <c r="E12" s="165">
        <f>M4</f>
        <v>6.5604523485197935E-2</v>
      </c>
      <c r="F12" s="160"/>
      <c r="G12" s="65"/>
      <c r="K12" s="82"/>
      <c r="L12" s="82"/>
      <c r="Q12" s="118"/>
      <c r="R12" s="128"/>
      <c r="S12" s="120"/>
      <c r="T12" s="132"/>
      <c r="U12" s="133"/>
      <c r="V12" s="131"/>
      <c r="W12" s="134"/>
    </row>
    <row r="13" spans="1:23" x14ac:dyDescent="0.25">
      <c r="A13" s="65"/>
      <c r="B13" s="163" t="s">
        <v>56</v>
      </c>
      <c r="C13" s="164"/>
      <c r="D13" s="161">
        <f>$E$6-1</f>
        <v>47483</v>
      </c>
      <c r="E13" s="166">
        <f>(SUM(E8)-SUM($E$10:$E$11))*$E$12</f>
        <v>397475.26293726923</v>
      </c>
      <c r="F13" s="160" t="s">
        <v>52</v>
      </c>
      <c r="G13" s="65"/>
      <c r="K13" s="82"/>
      <c r="L13" s="82"/>
      <c r="Q13" s="118"/>
      <c r="R13" s="135"/>
      <c r="S13" s="136"/>
      <c r="T13" s="137"/>
      <c r="U13" s="138"/>
      <c r="V13" s="139"/>
      <c r="W13" s="118"/>
    </row>
    <row r="14" spans="1:23" x14ac:dyDescent="0.25">
      <c r="A14" s="65"/>
      <c r="B14" s="163" t="s">
        <v>57</v>
      </c>
      <c r="C14" s="164"/>
      <c r="D14" s="161">
        <f>EOMONTH(D13,$E$7)</f>
        <v>54788</v>
      </c>
      <c r="E14" s="166">
        <f>(SUM(E9)*$E$12)</f>
        <v>168262.48183483566</v>
      </c>
      <c r="F14" s="160" t="s">
        <v>52</v>
      </c>
      <c r="G14" s="65"/>
      <c r="K14" s="82"/>
      <c r="L14" s="82"/>
      <c r="Q14" s="118"/>
      <c r="R14" s="130"/>
      <c r="S14" s="120"/>
      <c r="U14" s="140"/>
      <c r="V14" s="130"/>
      <c r="W14" s="118"/>
    </row>
    <row r="15" spans="1:23" x14ac:dyDescent="0.25">
      <c r="A15" s="65"/>
      <c r="B15" s="167" t="s">
        <v>68</v>
      </c>
      <c r="C15" s="168"/>
      <c r="D15" s="169"/>
      <c r="E15" s="170">
        <v>5.3999999999999999E-2</v>
      </c>
      <c r="F15" s="171"/>
      <c r="G15" s="75"/>
      <c r="K15" s="81"/>
      <c r="L15" s="81"/>
      <c r="M15" s="82"/>
    </row>
    <row r="16" spans="1:23" x14ac:dyDescent="0.25">
      <c r="A16" s="65"/>
      <c r="B16" s="74"/>
      <c r="C16" s="72"/>
      <c r="E16" s="76"/>
      <c r="F16" s="74"/>
      <c r="G16" s="75"/>
      <c r="K16" s="81"/>
      <c r="L16" s="81"/>
      <c r="M16" s="82"/>
    </row>
    <row r="17" spans="1:23" x14ac:dyDescent="0.25">
      <c r="G17" s="73"/>
      <c r="K17" s="81"/>
      <c r="L17" s="81"/>
      <c r="M17" s="82"/>
    </row>
    <row r="18" spans="1:23" ht="15.75" thickBot="1" x14ac:dyDescent="0.3">
      <c r="A18" s="77" t="s">
        <v>58</v>
      </c>
      <c r="B18" s="77" t="s">
        <v>59</v>
      </c>
      <c r="C18" s="77" t="s">
        <v>60</v>
      </c>
      <c r="D18" s="77" t="s">
        <v>61</v>
      </c>
      <c r="E18" s="77" t="s">
        <v>62</v>
      </c>
      <c r="F18" s="77" t="s">
        <v>63</v>
      </c>
      <c r="G18" s="77" t="s">
        <v>64</v>
      </c>
      <c r="K18" s="81"/>
      <c r="L18" s="81"/>
      <c r="M18" s="82"/>
      <c r="Q18" s="141"/>
      <c r="R18" s="141"/>
      <c r="S18" s="141"/>
      <c r="T18" s="141"/>
      <c r="U18" s="141"/>
      <c r="V18" s="141"/>
      <c r="W18" s="141"/>
    </row>
    <row r="19" spans="1:23" x14ac:dyDescent="0.25">
      <c r="A19" s="78">
        <f>IF(B19="","",E6)</f>
        <v>47484</v>
      </c>
      <c r="B19" s="72">
        <f>IF(E7&gt;0,1,"")</f>
        <v>1</v>
      </c>
      <c r="C19" s="71">
        <f>IF(B19="","",E13)</f>
        <v>397475.26293726923</v>
      </c>
      <c r="D19" s="79">
        <f t="shared" ref="D19:D82" si="0">IF(B19="","",IPMT($E$15/12,B19,$E$7,-$E$13,$E$14,0))</f>
        <v>1788.6386832177113</v>
      </c>
      <c r="E19" s="79">
        <f t="shared" ref="E19:E82" si="1">IF(B19="","",PPMT($E$15/12,B19,$E$7,-$E$13,$E$14,0))</f>
        <v>532.35032930684577</v>
      </c>
      <c r="F19" s="79">
        <f>IF(B19="","",SUM(D19:E19))</f>
        <v>2320.989012524557</v>
      </c>
      <c r="G19" s="71">
        <f>IF(B19="","",SUM(C19)-SUM(E19))</f>
        <v>396942.91260796238</v>
      </c>
      <c r="K19" s="81"/>
      <c r="L19" s="81"/>
      <c r="M19" s="82"/>
      <c r="Q19" s="142"/>
      <c r="R19" s="143"/>
      <c r="S19" s="144"/>
      <c r="T19" s="145"/>
      <c r="U19" s="145"/>
      <c r="V19" s="145"/>
      <c r="W19" s="144"/>
    </row>
    <row r="20" spans="1:23" x14ac:dyDescent="0.25">
      <c r="A20" s="78">
        <f>IF(B20="","",EDATE(A19,1))</f>
        <v>47515</v>
      </c>
      <c r="B20" s="72">
        <f>IF(B19="","",IF(SUM(B19)+1&lt;=$E$7,SUM(B19)+1,""))</f>
        <v>2</v>
      </c>
      <c r="C20" s="71">
        <f>IF(B20="","",G19)</f>
        <v>396942.91260796238</v>
      </c>
      <c r="D20" s="79">
        <f t="shared" si="0"/>
        <v>1786.2431067358307</v>
      </c>
      <c r="E20" s="79">
        <f t="shared" si="1"/>
        <v>534.74590578872665</v>
      </c>
      <c r="F20" s="79">
        <f t="shared" ref="F20:F83" si="2">IF(B20="","",SUM(D20:E20))</f>
        <v>2320.9890125245574</v>
      </c>
      <c r="G20" s="71">
        <f t="shared" ref="G20:G83" si="3">IF(B20="","",SUM(C20)-SUM(E20))</f>
        <v>396408.16670217365</v>
      </c>
      <c r="K20" s="81"/>
      <c r="L20" s="81"/>
      <c r="M20" s="82"/>
      <c r="Q20" s="142"/>
      <c r="R20" s="143"/>
      <c r="S20" s="144"/>
      <c r="T20" s="145"/>
      <c r="U20" s="145"/>
      <c r="V20" s="145"/>
      <c r="W20" s="144"/>
    </row>
    <row r="21" spans="1:23" x14ac:dyDescent="0.25">
      <c r="A21" s="78">
        <f t="shared" ref="A21:A84" si="4">IF(B21="","",EDATE(A20,1))</f>
        <v>47543</v>
      </c>
      <c r="B21" s="72">
        <f t="shared" ref="B21:B84" si="5">IF(B20="","",IF(SUM(B20)+1&lt;=$E$7,SUM(B20)+1,""))</f>
        <v>3</v>
      </c>
      <c r="C21" s="71">
        <f t="shared" ref="C21:C84" si="6">IF(B21="","",G20)</f>
        <v>396408.16670217365</v>
      </c>
      <c r="D21" s="79">
        <f t="shared" si="0"/>
        <v>1783.8367501597813</v>
      </c>
      <c r="E21" s="79">
        <f t="shared" si="1"/>
        <v>537.15226236477599</v>
      </c>
      <c r="F21" s="79">
        <f t="shared" si="2"/>
        <v>2320.9890125245574</v>
      </c>
      <c r="G21" s="71">
        <f t="shared" si="3"/>
        <v>395871.0144398089</v>
      </c>
      <c r="K21" s="81"/>
      <c r="L21" s="81"/>
      <c r="M21" s="82"/>
      <c r="Q21" s="142"/>
      <c r="R21" s="143"/>
      <c r="S21" s="144"/>
      <c r="T21" s="145"/>
      <c r="U21" s="145"/>
      <c r="V21" s="145"/>
      <c r="W21" s="144"/>
    </row>
    <row r="22" spans="1:23" x14ac:dyDescent="0.25">
      <c r="A22" s="78">
        <f t="shared" si="4"/>
        <v>47574</v>
      </c>
      <c r="B22" s="72">
        <f t="shared" si="5"/>
        <v>4</v>
      </c>
      <c r="C22" s="71">
        <f t="shared" si="6"/>
        <v>395871.0144398089</v>
      </c>
      <c r="D22" s="79">
        <f t="shared" si="0"/>
        <v>1781.41956497914</v>
      </c>
      <c r="E22" s="79">
        <f t="shared" si="1"/>
        <v>539.56944754541735</v>
      </c>
      <c r="F22" s="79">
        <f t="shared" si="2"/>
        <v>2320.9890125245574</v>
      </c>
      <c r="G22" s="71">
        <f t="shared" si="3"/>
        <v>395331.44499226351</v>
      </c>
      <c r="K22" s="81"/>
      <c r="L22" s="81"/>
      <c r="M22" s="82"/>
      <c r="Q22" s="142"/>
      <c r="R22" s="143"/>
      <c r="S22" s="144"/>
      <c r="T22" s="145"/>
      <c r="U22" s="145"/>
      <c r="V22" s="145"/>
      <c r="W22" s="144"/>
    </row>
    <row r="23" spans="1:23" x14ac:dyDescent="0.25">
      <c r="A23" s="78">
        <f t="shared" si="4"/>
        <v>47604</v>
      </c>
      <c r="B23" s="72">
        <f t="shared" si="5"/>
        <v>5</v>
      </c>
      <c r="C23" s="71">
        <f t="shared" si="6"/>
        <v>395331.44499226351</v>
      </c>
      <c r="D23" s="79">
        <f t="shared" si="0"/>
        <v>1778.9915024651855</v>
      </c>
      <c r="E23" s="79">
        <f t="shared" si="1"/>
        <v>541.99751005937185</v>
      </c>
      <c r="F23" s="79">
        <f t="shared" si="2"/>
        <v>2320.9890125245574</v>
      </c>
      <c r="G23" s="71">
        <f t="shared" si="3"/>
        <v>394789.44748220412</v>
      </c>
      <c r="K23" s="81"/>
      <c r="L23" s="81"/>
      <c r="M23" s="82"/>
      <c r="Q23" s="142"/>
      <c r="R23" s="143"/>
      <c r="S23" s="144"/>
      <c r="T23" s="145"/>
      <c r="U23" s="145"/>
      <c r="V23" s="145"/>
      <c r="W23" s="144"/>
    </row>
    <row r="24" spans="1:23" x14ac:dyDescent="0.25">
      <c r="A24" s="78">
        <f t="shared" si="4"/>
        <v>47635</v>
      </c>
      <c r="B24" s="72">
        <f t="shared" si="5"/>
        <v>6</v>
      </c>
      <c r="C24" s="71">
        <f t="shared" si="6"/>
        <v>394789.44748220412</v>
      </c>
      <c r="D24" s="79">
        <f t="shared" si="0"/>
        <v>1776.5525136699182</v>
      </c>
      <c r="E24" s="79">
        <f t="shared" si="1"/>
        <v>544.43649885463901</v>
      </c>
      <c r="F24" s="79">
        <f t="shared" si="2"/>
        <v>2320.9890125245574</v>
      </c>
      <c r="G24" s="71">
        <f t="shared" si="3"/>
        <v>394245.01098334946</v>
      </c>
      <c r="K24" s="81"/>
      <c r="L24" s="81"/>
      <c r="M24" s="82"/>
      <c r="Q24" s="142"/>
      <c r="R24" s="143"/>
      <c r="S24" s="144"/>
      <c r="T24" s="145"/>
      <c r="U24" s="145"/>
      <c r="V24" s="145"/>
      <c r="W24" s="144"/>
    </row>
    <row r="25" spans="1:23" x14ac:dyDescent="0.25">
      <c r="A25" s="78">
        <f t="shared" si="4"/>
        <v>47665</v>
      </c>
      <c r="B25" s="72">
        <f t="shared" si="5"/>
        <v>7</v>
      </c>
      <c r="C25" s="71">
        <f t="shared" si="6"/>
        <v>394245.01098334946</v>
      </c>
      <c r="D25" s="79">
        <f t="shared" si="0"/>
        <v>1774.1025494250721</v>
      </c>
      <c r="E25" s="79">
        <f t="shared" si="1"/>
        <v>546.8864630994849</v>
      </c>
      <c r="F25" s="79">
        <f t="shared" si="2"/>
        <v>2320.989012524557</v>
      </c>
      <c r="G25" s="71">
        <f t="shared" si="3"/>
        <v>393698.12452024996</v>
      </c>
      <c r="K25" s="81"/>
      <c r="L25" s="81"/>
      <c r="M25" s="82"/>
      <c r="Q25" s="142"/>
      <c r="R25" s="143"/>
      <c r="S25" s="144"/>
      <c r="T25" s="145"/>
      <c r="U25" s="145"/>
      <c r="V25" s="145"/>
      <c r="W25" s="144"/>
    </row>
    <row r="26" spans="1:23" x14ac:dyDescent="0.25">
      <c r="A26" s="78">
        <f t="shared" si="4"/>
        <v>47696</v>
      </c>
      <c r="B26" s="72">
        <f t="shared" si="5"/>
        <v>8</v>
      </c>
      <c r="C26" s="71">
        <f t="shared" si="6"/>
        <v>393698.12452024996</v>
      </c>
      <c r="D26" s="79">
        <f t="shared" si="0"/>
        <v>1771.6415603411247</v>
      </c>
      <c r="E26" s="79">
        <f t="shared" si="1"/>
        <v>549.34745218343255</v>
      </c>
      <c r="F26" s="79">
        <f t="shared" si="2"/>
        <v>2320.9890125245574</v>
      </c>
      <c r="G26" s="71">
        <f t="shared" si="3"/>
        <v>393148.77706806653</v>
      </c>
      <c r="K26" s="81"/>
      <c r="L26" s="81"/>
      <c r="M26" s="82"/>
      <c r="Q26" s="142"/>
      <c r="R26" s="143"/>
      <c r="S26" s="144"/>
      <c r="T26" s="145"/>
      <c r="U26" s="145"/>
      <c r="V26" s="145"/>
      <c r="W26" s="144"/>
    </row>
    <row r="27" spans="1:23" x14ac:dyDescent="0.25">
      <c r="A27" s="78">
        <f t="shared" si="4"/>
        <v>47727</v>
      </c>
      <c r="B27" s="72">
        <f t="shared" si="5"/>
        <v>9</v>
      </c>
      <c r="C27" s="71">
        <f t="shared" si="6"/>
        <v>393148.77706806653</v>
      </c>
      <c r="D27" s="79">
        <f t="shared" si="0"/>
        <v>1769.1694968062993</v>
      </c>
      <c r="E27" s="79">
        <f t="shared" si="1"/>
        <v>551.819515718258</v>
      </c>
      <c r="F27" s="79">
        <f t="shared" si="2"/>
        <v>2320.9890125245574</v>
      </c>
      <c r="G27" s="71">
        <f t="shared" si="3"/>
        <v>392596.95755234826</v>
      </c>
      <c r="K27" s="81"/>
      <c r="L27" s="81"/>
      <c r="M27" s="82"/>
      <c r="Q27" s="142"/>
      <c r="R27" s="143"/>
      <c r="S27" s="144"/>
      <c r="T27" s="145"/>
      <c r="U27" s="145"/>
      <c r="V27" s="145"/>
      <c r="W27" s="144"/>
    </row>
    <row r="28" spans="1:23" x14ac:dyDescent="0.25">
      <c r="A28" s="78">
        <f t="shared" si="4"/>
        <v>47757</v>
      </c>
      <c r="B28" s="72">
        <f t="shared" si="5"/>
        <v>10</v>
      </c>
      <c r="C28" s="71">
        <f t="shared" si="6"/>
        <v>392596.95755234826</v>
      </c>
      <c r="D28" s="79">
        <f t="shared" si="0"/>
        <v>1766.6863089855672</v>
      </c>
      <c r="E28" s="79">
        <f t="shared" si="1"/>
        <v>554.30270353899016</v>
      </c>
      <c r="F28" s="79">
        <f t="shared" si="2"/>
        <v>2320.9890125245574</v>
      </c>
      <c r="G28" s="71">
        <f t="shared" si="3"/>
        <v>392042.6548488093</v>
      </c>
      <c r="K28" s="81"/>
      <c r="L28" s="81"/>
      <c r="M28" s="82"/>
      <c r="Q28" s="142"/>
      <c r="R28" s="143"/>
      <c r="S28" s="144"/>
      <c r="T28" s="145"/>
      <c r="U28" s="145"/>
      <c r="V28" s="145"/>
      <c r="W28" s="144"/>
    </row>
    <row r="29" spans="1:23" x14ac:dyDescent="0.25">
      <c r="A29" s="78">
        <f t="shared" si="4"/>
        <v>47788</v>
      </c>
      <c r="B29" s="72">
        <f t="shared" si="5"/>
        <v>11</v>
      </c>
      <c r="C29" s="71">
        <f t="shared" si="6"/>
        <v>392042.6548488093</v>
      </c>
      <c r="D29" s="79">
        <f t="shared" si="0"/>
        <v>1764.1919468196415</v>
      </c>
      <c r="E29" s="79">
        <f t="shared" si="1"/>
        <v>556.79706570491567</v>
      </c>
      <c r="F29" s="79">
        <f t="shared" si="2"/>
        <v>2320.9890125245574</v>
      </c>
      <c r="G29" s="71">
        <f t="shared" si="3"/>
        <v>391485.85778310435</v>
      </c>
      <c r="Q29" s="142"/>
      <c r="R29" s="143"/>
      <c r="S29" s="144"/>
      <c r="T29" s="145"/>
      <c r="U29" s="145"/>
      <c r="V29" s="145"/>
      <c r="W29" s="144"/>
    </row>
    <row r="30" spans="1:23" x14ac:dyDescent="0.25">
      <c r="A30" s="78">
        <f t="shared" si="4"/>
        <v>47818</v>
      </c>
      <c r="B30" s="72">
        <f t="shared" si="5"/>
        <v>12</v>
      </c>
      <c r="C30" s="71">
        <f t="shared" si="6"/>
        <v>391485.85778310435</v>
      </c>
      <c r="D30" s="79">
        <f t="shared" si="0"/>
        <v>1761.6863600239694</v>
      </c>
      <c r="E30" s="79">
        <f t="shared" si="1"/>
        <v>559.30265250058778</v>
      </c>
      <c r="F30" s="79">
        <f t="shared" si="2"/>
        <v>2320.9890125245574</v>
      </c>
      <c r="G30" s="71">
        <f t="shared" si="3"/>
        <v>390926.55513060378</v>
      </c>
      <c r="Q30" s="142"/>
      <c r="R30" s="143"/>
      <c r="S30" s="144"/>
      <c r="T30" s="145"/>
      <c r="U30" s="145"/>
      <c r="V30" s="145"/>
      <c r="W30" s="144"/>
    </row>
    <row r="31" spans="1:23" x14ac:dyDescent="0.25">
      <c r="A31" s="78">
        <f t="shared" si="4"/>
        <v>47849</v>
      </c>
      <c r="B31" s="72">
        <f t="shared" si="5"/>
        <v>13</v>
      </c>
      <c r="C31" s="71">
        <f t="shared" si="6"/>
        <v>390926.55513060378</v>
      </c>
      <c r="D31" s="79">
        <f t="shared" si="0"/>
        <v>1759.1694980877169</v>
      </c>
      <c r="E31" s="79">
        <f t="shared" si="1"/>
        <v>561.81951443684034</v>
      </c>
      <c r="F31" s="79">
        <f t="shared" si="2"/>
        <v>2320.9890125245574</v>
      </c>
      <c r="G31" s="71">
        <f t="shared" si="3"/>
        <v>390364.73561616696</v>
      </c>
      <c r="Q31" s="142"/>
      <c r="R31" s="143"/>
      <c r="S31" s="144"/>
      <c r="T31" s="145"/>
      <c r="U31" s="145"/>
      <c r="V31" s="145"/>
      <c r="W31" s="144"/>
    </row>
    <row r="32" spans="1:23" x14ac:dyDescent="0.25">
      <c r="A32" s="78">
        <f t="shared" si="4"/>
        <v>47880</v>
      </c>
      <c r="B32" s="72">
        <f t="shared" si="5"/>
        <v>14</v>
      </c>
      <c r="C32" s="71">
        <f t="shared" si="6"/>
        <v>390364.73561616696</v>
      </c>
      <c r="D32" s="79">
        <f t="shared" si="0"/>
        <v>1756.6413102727513</v>
      </c>
      <c r="E32" s="79">
        <f t="shared" si="1"/>
        <v>564.34770225180614</v>
      </c>
      <c r="F32" s="79">
        <f t="shared" si="2"/>
        <v>2320.9890125245574</v>
      </c>
      <c r="G32" s="71">
        <f t="shared" si="3"/>
        <v>389800.38791391515</v>
      </c>
      <c r="Q32" s="142"/>
      <c r="R32" s="143"/>
      <c r="S32" s="144"/>
      <c r="T32" s="145"/>
      <c r="U32" s="145"/>
      <c r="V32" s="145"/>
      <c r="W32" s="144"/>
    </row>
    <row r="33" spans="1:23" x14ac:dyDescent="0.25">
      <c r="A33" s="78">
        <f t="shared" si="4"/>
        <v>47908</v>
      </c>
      <c r="B33" s="72">
        <f t="shared" si="5"/>
        <v>15</v>
      </c>
      <c r="C33" s="71">
        <f t="shared" si="6"/>
        <v>389800.38791391515</v>
      </c>
      <c r="D33" s="79">
        <f t="shared" si="0"/>
        <v>1754.1017456126178</v>
      </c>
      <c r="E33" s="79">
        <f t="shared" si="1"/>
        <v>566.88726691193926</v>
      </c>
      <c r="F33" s="79">
        <f t="shared" si="2"/>
        <v>2320.989012524557</v>
      </c>
      <c r="G33" s="71">
        <f t="shared" si="3"/>
        <v>389233.50064700324</v>
      </c>
      <c r="Q33" s="142"/>
      <c r="R33" s="143"/>
      <c r="S33" s="144"/>
      <c r="T33" s="145"/>
      <c r="U33" s="145"/>
      <c r="V33" s="145"/>
      <c r="W33" s="144"/>
    </row>
    <row r="34" spans="1:23" x14ac:dyDescent="0.25">
      <c r="A34" s="78">
        <f t="shared" si="4"/>
        <v>47939</v>
      </c>
      <c r="B34" s="72">
        <f t="shared" si="5"/>
        <v>16</v>
      </c>
      <c r="C34" s="71">
        <f t="shared" si="6"/>
        <v>389233.50064700324</v>
      </c>
      <c r="D34" s="79">
        <f t="shared" si="0"/>
        <v>1751.5507529115141</v>
      </c>
      <c r="E34" s="79">
        <f t="shared" si="1"/>
        <v>569.43825961304299</v>
      </c>
      <c r="F34" s="79">
        <f t="shared" si="2"/>
        <v>2320.989012524557</v>
      </c>
      <c r="G34" s="71">
        <f t="shared" si="3"/>
        <v>388664.06238739018</v>
      </c>
      <c r="Q34" s="142"/>
      <c r="R34" s="143"/>
      <c r="S34" s="144"/>
      <c r="T34" s="145"/>
      <c r="U34" s="145"/>
      <c r="V34" s="145"/>
      <c r="W34" s="144"/>
    </row>
    <row r="35" spans="1:23" x14ac:dyDescent="0.25">
      <c r="A35" s="78">
        <f t="shared" si="4"/>
        <v>47969</v>
      </c>
      <c r="B35" s="72">
        <f t="shared" si="5"/>
        <v>17</v>
      </c>
      <c r="C35" s="71">
        <f t="shared" si="6"/>
        <v>388664.06238739018</v>
      </c>
      <c r="D35" s="79">
        <f t="shared" si="0"/>
        <v>1748.9882807432557</v>
      </c>
      <c r="E35" s="79">
        <f t="shared" si="1"/>
        <v>572.00073178130162</v>
      </c>
      <c r="F35" s="79">
        <f t="shared" si="2"/>
        <v>2320.9890125245574</v>
      </c>
      <c r="G35" s="71">
        <f t="shared" si="3"/>
        <v>388092.06165560888</v>
      </c>
      <c r="Q35" s="142"/>
      <c r="R35" s="143"/>
      <c r="S35" s="144"/>
      <c r="T35" s="145"/>
      <c r="U35" s="145"/>
      <c r="V35" s="145"/>
      <c r="W35" s="144"/>
    </row>
    <row r="36" spans="1:23" x14ac:dyDescent="0.25">
      <c r="A36" s="78">
        <f t="shared" si="4"/>
        <v>48000</v>
      </c>
      <c r="B36" s="72">
        <f t="shared" si="5"/>
        <v>18</v>
      </c>
      <c r="C36" s="71">
        <f t="shared" si="6"/>
        <v>388092.06165560888</v>
      </c>
      <c r="D36" s="79">
        <f t="shared" si="0"/>
        <v>1746.4142774502395</v>
      </c>
      <c r="E36" s="79">
        <f t="shared" si="1"/>
        <v>574.57473507431757</v>
      </c>
      <c r="F36" s="79">
        <f t="shared" si="2"/>
        <v>2320.989012524557</v>
      </c>
      <c r="G36" s="71">
        <f t="shared" si="3"/>
        <v>387517.48692053457</v>
      </c>
      <c r="Q36" s="142"/>
      <c r="R36" s="143"/>
      <c r="S36" s="144"/>
      <c r="T36" s="145"/>
      <c r="U36" s="145"/>
      <c r="V36" s="145"/>
      <c r="W36" s="144"/>
    </row>
    <row r="37" spans="1:23" x14ac:dyDescent="0.25">
      <c r="A37" s="78">
        <f t="shared" si="4"/>
        <v>48030</v>
      </c>
      <c r="B37" s="72">
        <f t="shared" si="5"/>
        <v>19</v>
      </c>
      <c r="C37" s="71">
        <f t="shared" si="6"/>
        <v>387517.48692053457</v>
      </c>
      <c r="D37" s="79">
        <f t="shared" si="0"/>
        <v>1743.8286911424052</v>
      </c>
      <c r="E37" s="79">
        <f t="shared" si="1"/>
        <v>577.16032138215189</v>
      </c>
      <c r="F37" s="79">
        <f t="shared" si="2"/>
        <v>2320.989012524557</v>
      </c>
      <c r="G37" s="71">
        <f t="shared" si="3"/>
        <v>386940.32659915241</v>
      </c>
      <c r="Q37" s="142"/>
      <c r="R37" s="143"/>
      <c r="S37" s="144"/>
      <c r="T37" s="145"/>
      <c r="U37" s="145"/>
      <c r="V37" s="145"/>
      <c r="W37" s="144"/>
    </row>
    <row r="38" spans="1:23" x14ac:dyDescent="0.25">
      <c r="A38" s="78">
        <f t="shared" si="4"/>
        <v>48061</v>
      </c>
      <c r="B38" s="72">
        <f t="shared" si="5"/>
        <v>20</v>
      </c>
      <c r="C38" s="71">
        <f t="shared" si="6"/>
        <v>386940.32659915241</v>
      </c>
      <c r="D38" s="79">
        <f t="shared" si="0"/>
        <v>1741.2314696961857</v>
      </c>
      <c r="E38" s="79">
        <f t="shared" si="1"/>
        <v>579.75754282837158</v>
      </c>
      <c r="F38" s="79">
        <f t="shared" si="2"/>
        <v>2320.9890125245574</v>
      </c>
      <c r="G38" s="71">
        <f t="shared" si="3"/>
        <v>386360.56905632402</v>
      </c>
      <c r="Q38" s="142"/>
      <c r="R38" s="143"/>
      <c r="S38" s="144"/>
      <c r="T38" s="145"/>
      <c r="U38" s="145"/>
      <c r="V38" s="145"/>
      <c r="W38" s="144"/>
    </row>
    <row r="39" spans="1:23" x14ac:dyDescent="0.25">
      <c r="A39" s="78">
        <f t="shared" si="4"/>
        <v>48092</v>
      </c>
      <c r="B39" s="72">
        <f t="shared" si="5"/>
        <v>21</v>
      </c>
      <c r="C39" s="71">
        <f t="shared" si="6"/>
        <v>386360.56905632402</v>
      </c>
      <c r="D39" s="79">
        <f t="shared" si="0"/>
        <v>1738.6225607534577</v>
      </c>
      <c r="E39" s="79">
        <f t="shared" si="1"/>
        <v>582.36645177109938</v>
      </c>
      <c r="F39" s="79">
        <f t="shared" si="2"/>
        <v>2320.989012524557</v>
      </c>
      <c r="G39" s="71">
        <f t="shared" si="3"/>
        <v>385778.20260455291</v>
      </c>
      <c r="Q39" s="142"/>
      <c r="R39" s="143"/>
      <c r="S39" s="144"/>
      <c r="T39" s="145"/>
      <c r="U39" s="145"/>
      <c r="V39" s="145"/>
      <c r="W39" s="144"/>
    </row>
    <row r="40" spans="1:23" x14ac:dyDescent="0.25">
      <c r="A40" s="78">
        <f t="shared" si="4"/>
        <v>48122</v>
      </c>
      <c r="B40" s="72">
        <f t="shared" si="5"/>
        <v>22</v>
      </c>
      <c r="C40" s="71">
        <f t="shared" si="6"/>
        <v>385778.20260455291</v>
      </c>
      <c r="D40" s="79">
        <f t="shared" si="0"/>
        <v>1736.0019117204879</v>
      </c>
      <c r="E40" s="79">
        <f t="shared" si="1"/>
        <v>584.9871008040692</v>
      </c>
      <c r="F40" s="79">
        <f t="shared" si="2"/>
        <v>2320.989012524557</v>
      </c>
      <c r="G40" s="71">
        <f t="shared" si="3"/>
        <v>385193.21550374886</v>
      </c>
      <c r="Q40" s="142"/>
      <c r="R40" s="143"/>
      <c r="S40" s="144"/>
      <c r="T40" s="145"/>
      <c r="U40" s="145"/>
      <c r="V40" s="145"/>
      <c r="W40" s="144"/>
    </row>
    <row r="41" spans="1:23" x14ac:dyDescent="0.25">
      <c r="A41" s="78">
        <f t="shared" si="4"/>
        <v>48153</v>
      </c>
      <c r="B41" s="72">
        <f t="shared" si="5"/>
        <v>23</v>
      </c>
      <c r="C41" s="71">
        <f t="shared" si="6"/>
        <v>385193.21550374886</v>
      </c>
      <c r="D41" s="79">
        <f t="shared" si="0"/>
        <v>1733.3694697668698</v>
      </c>
      <c r="E41" s="79">
        <f t="shared" si="1"/>
        <v>587.61954275768755</v>
      </c>
      <c r="F41" s="79">
        <f t="shared" si="2"/>
        <v>2320.9890125245574</v>
      </c>
      <c r="G41" s="71">
        <f t="shared" si="3"/>
        <v>384605.59596099117</v>
      </c>
      <c r="Q41" s="142"/>
      <c r="R41" s="143"/>
      <c r="S41" s="144"/>
      <c r="T41" s="145"/>
      <c r="U41" s="145"/>
      <c r="V41" s="145"/>
      <c r="W41" s="144"/>
    </row>
    <row r="42" spans="1:23" x14ac:dyDescent="0.25">
      <c r="A42" s="78">
        <f t="shared" si="4"/>
        <v>48183</v>
      </c>
      <c r="B42" s="72">
        <f t="shared" si="5"/>
        <v>24</v>
      </c>
      <c r="C42" s="71">
        <f t="shared" si="6"/>
        <v>384605.59596099117</v>
      </c>
      <c r="D42" s="79">
        <f t="shared" si="0"/>
        <v>1730.7251818244599</v>
      </c>
      <c r="E42" s="79">
        <f t="shared" si="1"/>
        <v>590.26383070009717</v>
      </c>
      <c r="F42" s="79">
        <f t="shared" si="2"/>
        <v>2320.989012524557</v>
      </c>
      <c r="G42" s="71">
        <f t="shared" si="3"/>
        <v>384015.33213029109</v>
      </c>
      <c r="Q42" s="142"/>
      <c r="R42" s="143"/>
      <c r="S42" s="144"/>
      <c r="T42" s="145"/>
      <c r="U42" s="145"/>
      <c r="V42" s="145"/>
      <c r="W42" s="144"/>
    </row>
    <row r="43" spans="1:23" x14ac:dyDescent="0.25">
      <c r="A43" s="78">
        <f t="shared" si="4"/>
        <v>48214</v>
      </c>
      <c r="B43" s="72">
        <f t="shared" si="5"/>
        <v>25</v>
      </c>
      <c r="C43" s="71">
        <f t="shared" si="6"/>
        <v>384015.33213029109</v>
      </c>
      <c r="D43" s="79">
        <f t="shared" si="0"/>
        <v>1728.0689945863096</v>
      </c>
      <c r="E43" s="79">
        <f t="shared" si="1"/>
        <v>592.9200179382475</v>
      </c>
      <c r="F43" s="79">
        <f t="shared" si="2"/>
        <v>2320.989012524557</v>
      </c>
      <c r="G43" s="71">
        <f t="shared" si="3"/>
        <v>383422.41211235285</v>
      </c>
      <c r="Q43" s="142"/>
      <c r="R43" s="143"/>
      <c r="S43" s="144"/>
      <c r="T43" s="145"/>
      <c r="U43" s="145"/>
      <c r="V43" s="145"/>
      <c r="W43" s="144"/>
    </row>
    <row r="44" spans="1:23" x14ac:dyDescent="0.25">
      <c r="A44" s="78">
        <f t="shared" si="4"/>
        <v>48245</v>
      </c>
      <c r="B44" s="72">
        <f t="shared" si="5"/>
        <v>26</v>
      </c>
      <c r="C44" s="71">
        <f t="shared" si="6"/>
        <v>383422.41211235285</v>
      </c>
      <c r="D44" s="79">
        <f t="shared" si="0"/>
        <v>1725.4008545055874</v>
      </c>
      <c r="E44" s="79">
        <f t="shared" si="1"/>
        <v>595.58815801896969</v>
      </c>
      <c r="F44" s="79">
        <f t="shared" si="2"/>
        <v>2320.989012524557</v>
      </c>
      <c r="G44" s="71">
        <f t="shared" si="3"/>
        <v>382826.8239543339</v>
      </c>
      <c r="Q44" s="142"/>
      <c r="R44" s="143"/>
      <c r="S44" s="144"/>
      <c r="T44" s="145"/>
      <c r="U44" s="145"/>
      <c r="V44" s="145"/>
      <c r="W44" s="144"/>
    </row>
    <row r="45" spans="1:23" x14ac:dyDescent="0.25">
      <c r="A45" s="78">
        <f t="shared" si="4"/>
        <v>48274</v>
      </c>
      <c r="B45" s="72">
        <f t="shared" si="5"/>
        <v>27</v>
      </c>
      <c r="C45" s="71">
        <f t="shared" si="6"/>
        <v>382826.8239543339</v>
      </c>
      <c r="D45" s="79">
        <f t="shared" si="0"/>
        <v>1722.7207077945022</v>
      </c>
      <c r="E45" s="79">
        <f t="shared" si="1"/>
        <v>598.26830473005521</v>
      </c>
      <c r="F45" s="79">
        <f t="shared" si="2"/>
        <v>2320.9890125245574</v>
      </c>
      <c r="G45" s="71">
        <f t="shared" si="3"/>
        <v>382228.55564960383</v>
      </c>
      <c r="Q45" s="142"/>
      <c r="R45" s="143"/>
      <c r="S45" s="144"/>
      <c r="T45" s="145"/>
      <c r="U45" s="145"/>
      <c r="V45" s="145"/>
      <c r="W45" s="144"/>
    </row>
    <row r="46" spans="1:23" x14ac:dyDescent="0.25">
      <c r="A46" s="78">
        <f t="shared" si="4"/>
        <v>48305</v>
      </c>
      <c r="B46" s="72">
        <f t="shared" si="5"/>
        <v>28</v>
      </c>
      <c r="C46" s="71">
        <f t="shared" si="6"/>
        <v>382228.55564960383</v>
      </c>
      <c r="D46" s="79">
        <f t="shared" si="0"/>
        <v>1720.0285004232171</v>
      </c>
      <c r="E46" s="79">
        <f t="shared" si="1"/>
        <v>600.96051210134033</v>
      </c>
      <c r="F46" s="79">
        <f t="shared" si="2"/>
        <v>2320.9890125245574</v>
      </c>
      <c r="G46" s="71">
        <f t="shared" si="3"/>
        <v>381627.59513750247</v>
      </c>
      <c r="Q46" s="142"/>
      <c r="R46" s="143"/>
      <c r="S46" s="144"/>
      <c r="T46" s="145"/>
      <c r="U46" s="145"/>
      <c r="V46" s="145"/>
      <c r="W46" s="144"/>
    </row>
    <row r="47" spans="1:23" x14ac:dyDescent="0.25">
      <c r="A47" s="78">
        <f t="shared" si="4"/>
        <v>48335</v>
      </c>
      <c r="B47" s="72">
        <f t="shared" si="5"/>
        <v>29</v>
      </c>
      <c r="C47" s="71">
        <f t="shared" si="6"/>
        <v>381627.59513750247</v>
      </c>
      <c r="D47" s="79">
        <f t="shared" si="0"/>
        <v>1717.3241781187608</v>
      </c>
      <c r="E47" s="79">
        <f t="shared" si="1"/>
        <v>603.66483440579634</v>
      </c>
      <c r="F47" s="79">
        <f t="shared" si="2"/>
        <v>2320.989012524557</v>
      </c>
      <c r="G47" s="71">
        <f t="shared" si="3"/>
        <v>381023.93030309665</v>
      </c>
      <c r="Q47" s="142"/>
      <c r="R47" s="143"/>
      <c r="S47" s="144"/>
      <c r="T47" s="145"/>
      <c r="U47" s="145"/>
      <c r="V47" s="145"/>
      <c r="W47" s="144"/>
    </row>
    <row r="48" spans="1:23" x14ac:dyDescent="0.25">
      <c r="A48" s="78">
        <f t="shared" si="4"/>
        <v>48366</v>
      </c>
      <c r="B48" s="72">
        <f t="shared" si="5"/>
        <v>30</v>
      </c>
      <c r="C48" s="71">
        <f t="shared" si="6"/>
        <v>381023.93030309665</v>
      </c>
      <c r="D48" s="79">
        <f t="shared" si="0"/>
        <v>1714.6076863639346</v>
      </c>
      <c r="E48" s="79">
        <f t="shared" si="1"/>
        <v>606.38132616062251</v>
      </c>
      <c r="F48" s="79">
        <f t="shared" si="2"/>
        <v>2320.989012524557</v>
      </c>
      <c r="G48" s="71">
        <f t="shared" si="3"/>
        <v>380417.54897693603</v>
      </c>
      <c r="Q48" s="142"/>
      <c r="R48" s="143"/>
      <c r="S48" s="144"/>
      <c r="T48" s="145"/>
      <c r="U48" s="145"/>
      <c r="V48" s="145"/>
      <c r="W48" s="144"/>
    </row>
    <row r="49" spans="1:23" x14ac:dyDescent="0.25">
      <c r="A49" s="78">
        <f t="shared" si="4"/>
        <v>48396</v>
      </c>
      <c r="B49" s="72">
        <f t="shared" si="5"/>
        <v>31</v>
      </c>
      <c r="C49" s="71">
        <f t="shared" si="6"/>
        <v>380417.54897693603</v>
      </c>
      <c r="D49" s="79">
        <f t="shared" si="0"/>
        <v>1711.878970396212</v>
      </c>
      <c r="E49" s="79">
        <f t="shared" si="1"/>
        <v>609.1100421283453</v>
      </c>
      <c r="F49" s="79">
        <f t="shared" si="2"/>
        <v>2320.9890125245574</v>
      </c>
      <c r="G49" s="71">
        <f t="shared" si="3"/>
        <v>379808.43893480767</v>
      </c>
      <c r="Q49" s="142"/>
      <c r="R49" s="143"/>
      <c r="S49" s="144"/>
      <c r="T49" s="145"/>
      <c r="U49" s="145"/>
      <c r="V49" s="145"/>
      <c r="W49" s="144"/>
    </row>
    <row r="50" spans="1:23" x14ac:dyDescent="0.25">
      <c r="A50" s="78">
        <f t="shared" si="4"/>
        <v>48427</v>
      </c>
      <c r="B50" s="72">
        <f t="shared" si="5"/>
        <v>32</v>
      </c>
      <c r="C50" s="71">
        <f t="shared" si="6"/>
        <v>379808.43893480767</v>
      </c>
      <c r="D50" s="79">
        <f t="shared" si="0"/>
        <v>1709.1379752066341</v>
      </c>
      <c r="E50" s="79">
        <f t="shared" si="1"/>
        <v>611.85103731792276</v>
      </c>
      <c r="F50" s="79">
        <f t="shared" si="2"/>
        <v>2320.989012524557</v>
      </c>
      <c r="G50" s="71">
        <f t="shared" si="3"/>
        <v>379196.58789748972</v>
      </c>
      <c r="Q50" s="142"/>
      <c r="R50" s="143"/>
      <c r="S50" s="144"/>
      <c r="T50" s="145"/>
      <c r="U50" s="145"/>
      <c r="V50" s="145"/>
      <c r="W50" s="144"/>
    </row>
    <row r="51" spans="1:23" x14ac:dyDescent="0.25">
      <c r="A51" s="78">
        <f t="shared" si="4"/>
        <v>48458</v>
      </c>
      <c r="B51" s="72">
        <f t="shared" si="5"/>
        <v>33</v>
      </c>
      <c r="C51" s="71">
        <f t="shared" si="6"/>
        <v>379196.58789748972</v>
      </c>
      <c r="D51" s="79">
        <f t="shared" si="0"/>
        <v>1706.3846455387038</v>
      </c>
      <c r="E51" s="79">
        <f t="shared" si="1"/>
        <v>614.6043669858534</v>
      </c>
      <c r="F51" s="79">
        <f t="shared" si="2"/>
        <v>2320.9890125245574</v>
      </c>
      <c r="G51" s="71">
        <f t="shared" si="3"/>
        <v>378581.98353050387</v>
      </c>
      <c r="Q51" s="142"/>
      <c r="R51" s="143"/>
      <c r="S51" s="144"/>
      <c r="T51" s="145"/>
      <c r="U51" s="145"/>
      <c r="V51" s="145"/>
      <c r="W51" s="144"/>
    </row>
    <row r="52" spans="1:23" x14ac:dyDescent="0.25">
      <c r="A52" s="78">
        <f t="shared" si="4"/>
        <v>48488</v>
      </c>
      <c r="B52" s="72">
        <f t="shared" si="5"/>
        <v>34</v>
      </c>
      <c r="C52" s="71">
        <f t="shared" si="6"/>
        <v>378581.98353050387</v>
      </c>
      <c r="D52" s="79">
        <f t="shared" si="0"/>
        <v>1703.6189258872676</v>
      </c>
      <c r="E52" s="79">
        <f t="shared" si="1"/>
        <v>617.37008663728977</v>
      </c>
      <c r="F52" s="79">
        <f t="shared" si="2"/>
        <v>2320.9890125245574</v>
      </c>
      <c r="G52" s="71">
        <f t="shared" si="3"/>
        <v>377964.6134438666</v>
      </c>
      <c r="Q52" s="142"/>
      <c r="R52" s="143"/>
      <c r="S52" s="144"/>
      <c r="T52" s="145"/>
      <c r="U52" s="145"/>
      <c r="V52" s="145"/>
      <c r="W52" s="144"/>
    </row>
    <row r="53" spans="1:23" x14ac:dyDescent="0.25">
      <c r="A53" s="78">
        <f t="shared" si="4"/>
        <v>48519</v>
      </c>
      <c r="B53" s="72">
        <f t="shared" si="5"/>
        <v>35</v>
      </c>
      <c r="C53" s="71">
        <f t="shared" si="6"/>
        <v>377964.6134438666</v>
      </c>
      <c r="D53" s="79">
        <f t="shared" si="0"/>
        <v>1700.8407604973995</v>
      </c>
      <c r="E53" s="79">
        <f t="shared" si="1"/>
        <v>620.1482520271577</v>
      </c>
      <c r="F53" s="79">
        <f t="shared" si="2"/>
        <v>2320.9890125245574</v>
      </c>
      <c r="G53" s="71">
        <f t="shared" si="3"/>
        <v>377344.46519183944</v>
      </c>
      <c r="Q53" s="142"/>
      <c r="R53" s="143"/>
      <c r="S53" s="144"/>
      <c r="T53" s="145"/>
      <c r="U53" s="145"/>
      <c r="V53" s="145"/>
      <c r="W53" s="144"/>
    </row>
    <row r="54" spans="1:23" x14ac:dyDescent="0.25">
      <c r="A54" s="78">
        <f t="shared" si="4"/>
        <v>48549</v>
      </c>
      <c r="B54" s="72">
        <f t="shared" si="5"/>
        <v>36</v>
      </c>
      <c r="C54" s="71">
        <f t="shared" si="6"/>
        <v>377344.46519183944</v>
      </c>
      <c r="D54" s="79">
        <f t="shared" si="0"/>
        <v>1698.0500933632773</v>
      </c>
      <c r="E54" s="79">
        <f t="shared" si="1"/>
        <v>622.93891916127984</v>
      </c>
      <c r="F54" s="79">
        <f t="shared" si="2"/>
        <v>2320.989012524557</v>
      </c>
      <c r="G54" s="71">
        <f t="shared" si="3"/>
        <v>376721.52627267817</v>
      </c>
      <c r="Q54" s="142"/>
      <c r="R54" s="143"/>
      <c r="S54" s="144"/>
      <c r="T54" s="145"/>
      <c r="U54" s="145"/>
      <c r="V54" s="145"/>
      <c r="W54" s="144"/>
    </row>
    <row r="55" spans="1:23" x14ac:dyDescent="0.25">
      <c r="A55" s="78">
        <f t="shared" si="4"/>
        <v>48580</v>
      </c>
      <c r="B55" s="72">
        <f t="shared" si="5"/>
        <v>37</v>
      </c>
      <c r="C55" s="71">
        <f t="shared" si="6"/>
        <v>376721.52627267817</v>
      </c>
      <c r="D55" s="79">
        <f t="shared" si="0"/>
        <v>1695.2468682270517</v>
      </c>
      <c r="E55" s="79">
        <f t="shared" si="1"/>
        <v>625.74214429750555</v>
      </c>
      <c r="F55" s="79">
        <f t="shared" si="2"/>
        <v>2320.9890125245574</v>
      </c>
      <c r="G55" s="71">
        <f t="shared" si="3"/>
        <v>376095.78412838065</v>
      </c>
      <c r="Q55" s="142"/>
      <c r="R55" s="143"/>
      <c r="S55" s="144"/>
      <c r="T55" s="145"/>
      <c r="U55" s="145"/>
      <c r="V55" s="145"/>
      <c r="W55" s="144"/>
    </row>
    <row r="56" spans="1:23" x14ac:dyDescent="0.25">
      <c r="A56" s="78">
        <f t="shared" si="4"/>
        <v>48611</v>
      </c>
      <c r="B56" s="72">
        <f t="shared" si="5"/>
        <v>38</v>
      </c>
      <c r="C56" s="71">
        <f t="shared" si="6"/>
        <v>376095.78412838065</v>
      </c>
      <c r="D56" s="79">
        <f t="shared" si="0"/>
        <v>1692.4310285777128</v>
      </c>
      <c r="E56" s="79">
        <f t="shared" si="1"/>
        <v>628.55798394684439</v>
      </c>
      <c r="F56" s="79">
        <f t="shared" si="2"/>
        <v>2320.9890125245574</v>
      </c>
      <c r="G56" s="71">
        <f t="shared" si="3"/>
        <v>375467.22614443378</v>
      </c>
      <c r="Q56" s="142"/>
      <c r="R56" s="143"/>
      <c r="S56" s="144"/>
      <c r="T56" s="145"/>
      <c r="U56" s="145"/>
      <c r="V56" s="145"/>
      <c r="W56" s="144"/>
    </row>
    <row r="57" spans="1:23" x14ac:dyDescent="0.25">
      <c r="A57" s="78">
        <f t="shared" si="4"/>
        <v>48639</v>
      </c>
      <c r="B57" s="72">
        <f t="shared" si="5"/>
        <v>39</v>
      </c>
      <c r="C57" s="71">
        <f t="shared" si="6"/>
        <v>375467.22614443378</v>
      </c>
      <c r="D57" s="79">
        <f t="shared" si="0"/>
        <v>1689.6025176499522</v>
      </c>
      <c r="E57" s="79">
        <f t="shared" si="1"/>
        <v>631.38649487460521</v>
      </c>
      <c r="F57" s="79">
        <f t="shared" si="2"/>
        <v>2320.9890125245574</v>
      </c>
      <c r="G57" s="71">
        <f t="shared" si="3"/>
        <v>374835.83964955917</v>
      </c>
      <c r="Q57" s="142"/>
      <c r="R57" s="143"/>
      <c r="S57" s="144"/>
      <c r="T57" s="145"/>
      <c r="U57" s="145"/>
      <c r="V57" s="145"/>
      <c r="W57" s="144"/>
    </row>
    <row r="58" spans="1:23" x14ac:dyDescent="0.25">
      <c r="A58" s="78">
        <f t="shared" si="4"/>
        <v>48670</v>
      </c>
      <c r="B58" s="72">
        <f t="shared" si="5"/>
        <v>40</v>
      </c>
      <c r="C58" s="71">
        <f t="shared" si="6"/>
        <v>374835.83964955917</v>
      </c>
      <c r="D58" s="79">
        <f t="shared" si="0"/>
        <v>1686.7612784230164</v>
      </c>
      <c r="E58" s="79">
        <f t="shared" si="1"/>
        <v>634.22773410154093</v>
      </c>
      <c r="F58" s="79">
        <f t="shared" si="2"/>
        <v>2320.9890125245574</v>
      </c>
      <c r="G58" s="71">
        <f t="shared" si="3"/>
        <v>374201.61191545764</v>
      </c>
      <c r="Q58" s="142"/>
      <c r="R58" s="143"/>
      <c r="S58" s="144"/>
      <c r="T58" s="145"/>
      <c r="U58" s="145"/>
      <c r="V58" s="145"/>
      <c r="W58" s="144"/>
    </row>
    <row r="59" spans="1:23" x14ac:dyDescent="0.25">
      <c r="A59" s="78">
        <f t="shared" si="4"/>
        <v>48700</v>
      </c>
      <c r="B59" s="72">
        <f t="shared" si="5"/>
        <v>41</v>
      </c>
      <c r="C59" s="71">
        <f t="shared" si="6"/>
        <v>374201.61191545764</v>
      </c>
      <c r="D59" s="79">
        <f t="shared" si="0"/>
        <v>1683.9072536195592</v>
      </c>
      <c r="E59" s="79">
        <f t="shared" si="1"/>
        <v>637.08175890499786</v>
      </c>
      <c r="F59" s="79">
        <f t="shared" si="2"/>
        <v>2320.989012524557</v>
      </c>
      <c r="G59" s="71">
        <f t="shared" si="3"/>
        <v>373564.53015655268</v>
      </c>
      <c r="Q59" s="142"/>
      <c r="R59" s="143"/>
      <c r="S59" s="144"/>
      <c r="T59" s="145"/>
      <c r="U59" s="145"/>
      <c r="V59" s="145"/>
      <c r="W59" s="144"/>
    </row>
    <row r="60" spans="1:23" x14ac:dyDescent="0.25">
      <c r="A60" s="78">
        <f t="shared" si="4"/>
        <v>48731</v>
      </c>
      <c r="B60" s="72">
        <f t="shared" si="5"/>
        <v>42</v>
      </c>
      <c r="C60" s="71">
        <f t="shared" si="6"/>
        <v>373564.53015655268</v>
      </c>
      <c r="D60" s="79">
        <f t="shared" si="0"/>
        <v>1681.0403857044869</v>
      </c>
      <c r="E60" s="79">
        <f t="shared" si="1"/>
        <v>639.94862682007022</v>
      </c>
      <c r="F60" s="79">
        <f t="shared" si="2"/>
        <v>2320.989012524557</v>
      </c>
      <c r="G60" s="71">
        <f t="shared" si="3"/>
        <v>372924.58152973262</v>
      </c>
      <c r="Q60" s="142"/>
      <c r="R60" s="143"/>
      <c r="S60" s="144"/>
      <c r="T60" s="145"/>
      <c r="U60" s="145"/>
      <c r="V60" s="145"/>
      <c r="W60" s="144"/>
    </row>
    <row r="61" spans="1:23" x14ac:dyDescent="0.25">
      <c r="A61" s="78">
        <f t="shared" si="4"/>
        <v>48761</v>
      </c>
      <c r="B61" s="72">
        <f t="shared" si="5"/>
        <v>43</v>
      </c>
      <c r="C61" s="71">
        <f t="shared" si="6"/>
        <v>372924.58152973262</v>
      </c>
      <c r="D61" s="79">
        <f t="shared" si="0"/>
        <v>1678.1606168837964</v>
      </c>
      <c r="E61" s="79">
        <f t="shared" si="1"/>
        <v>642.8283956407605</v>
      </c>
      <c r="F61" s="79">
        <f t="shared" si="2"/>
        <v>2320.989012524557</v>
      </c>
      <c r="G61" s="71">
        <f t="shared" si="3"/>
        <v>372281.75313409185</v>
      </c>
      <c r="Q61" s="142"/>
      <c r="R61" s="143"/>
      <c r="S61" s="144"/>
      <c r="T61" s="145"/>
      <c r="U61" s="145"/>
      <c r="V61" s="145"/>
      <c r="W61" s="144"/>
    </row>
    <row r="62" spans="1:23" x14ac:dyDescent="0.25">
      <c r="A62" s="78">
        <f t="shared" si="4"/>
        <v>48792</v>
      </c>
      <c r="B62" s="72">
        <f t="shared" si="5"/>
        <v>44</v>
      </c>
      <c r="C62" s="71">
        <f t="shared" si="6"/>
        <v>372281.75313409185</v>
      </c>
      <c r="D62" s="79">
        <f t="shared" si="0"/>
        <v>1675.2678891034132</v>
      </c>
      <c r="E62" s="79">
        <f t="shared" si="1"/>
        <v>645.72112342114406</v>
      </c>
      <c r="F62" s="79">
        <f t="shared" si="2"/>
        <v>2320.9890125245574</v>
      </c>
      <c r="G62" s="71">
        <f t="shared" si="3"/>
        <v>371636.03201067069</v>
      </c>
      <c r="Q62" s="142"/>
      <c r="R62" s="143"/>
      <c r="S62" s="144"/>
      <c r="T62" s="145"/>
      <c r="U62" s="145"/>
      <c r="V62" s="145"/>
      <c r="W62" s="144"/>
    </row>
    <row r="63" spans="1:23" x14ac:dyDescent="0.25">
      <c r="A63" s="78">
        <f t="shared" si="4"/>
        <v>48823</v>
      </c>
      <c r="B63" s="72">
        <f t="shared" si="5"/>
        <v>45</v>
      </c>
      <c r="C63" s="71">
        <f t="shared" si="6"/>
        <v>371636.03201067069</v>
      </c>
      <c r="D63" s="79">
        <f t="shared" si="0"/>
        <v>1672.3621440480181</v>
      </c>
      <c r="E63" s="79">
        <f t="shared" si="1"/>
        <v>648.62686847653924</v>
      </c>
      <c r="F63" s="79">
        <f t="shared" si="2"/>
        <v>2320.9890125245574</v>
      </c>
      <c r="G63" s="71">
        <f t="shared" si="3"/>
        <v>370987.40514219413</v>
      </c>
      <c r="Q63" s="142"/>
      <c r="R63" s="143"/>
      <c r="S63" s="144"/>
      <c r="T63" s="145"/>
      <c r="U63" s="145"/>
      <c r="V63" s="145"/>
      <c r="W63" s="144"/>
    </row>
    <row r="64" spans="1:23" x14ac:dyDescent="0.25">
      <c r="A64" s="78">
        <f t="shared" si="4"/>
        <v>48853</v>
      </c>
      <c r="B64" s="72">
        <f t="shared" si="5"/>
        <v>46</v>
      </c>
      <c r="C64" s="71">
        <f t="shared" si="6"/>
        <v>370987.40514219413</v>
      </c>
      <c r="D64" s="79">
        <f t="shared" si="0"/>
        <v>1669.4433231398737</v>
      </c>
      <c r="E64" s="79">
        <f t="shared" si="1"/>
        <v>651.54568938468356</v>
      </c>
      <c r="F64" s="79">
        <f t="shared" si="2"/>
        <v>2320.9890125245574</v>
      </c>
      <c r="G64" s="71">
        <f t="shared" si="3"/>
        <v>370335.85945280944</v>
      </c>
      <c r="Q64" s="142"/>
      <c r="R64" s="143"/>
      <c r="S64" s="144"/>
      <c r="T64" s="145"/>
      <c r="U64" s="145"/>
      <c r="V64" s="145"/>
      <c r="W64" s="144"/>
    </row>
    <row r="65" spans="1:23" x14ac:dyDescent="0.25">
      <c r="A65" s="78">
        <f t="shared" si="4"/>
        <v>48884</v>
      </c>
      <c r="B65" s="72">
        <f t="shared" si="5"/>
        <v>47</v>
      </c>
      <c r="C65" s="71">
        <f t="shared" si="6"/>
        <v>370335.85945280944</v>
      </c>
      <c r="D65" s="79">
        <f t="shared" si="0"/>
        <v>1666.5113675376424</v>
      </c>
      <c r="E65" s="79">
        <f t="shared" si="1"/>
        <v>654.4776449869147</v>
      </c>
      <c r="F65" s="79">
        <f t="shared" si="2"/>
        <v>2320.989012524557</v>
      </c>
      <c r="G65" s="71">
        <f t="shared" si="3"/>
        <v>369681.3818078225</v>
      </c>
      <c r="Q65" s="142"/>
      <c r="R65" s="143"/>
      <c r="S65" s="144"/>
      <c r="T65" s="145"/>
      <c r="U65" s="145"/>
      <c r="V65" s="145"/>
      <c r="W65" s="144"/>
    </row>
    <row r="66" spans="1:23" x14ac:dyDescent="0.25">
      <c r="A66" s="78">
        <f t="shared" si="4"/>
        <v>48914</v>
      </c>
      <c r="B66" s="72">
        <f t="shared" si="5"/>
        <v>48</v>
      </c>
      <c r="C66" s="71">
        <f t="shared" si="6"/>
        <v>369681.3818078225</v>
      </c>
      <c r="D66" s="79">
        <f t="shared" si="0"/>
        <v>1663.5662181352013</v>
      </c>
      <c r="E66" s="79">
        <f t="shared" si="1"/>
        <v>657.42279438935577</v>
      </c>
      <c r="F66" s="79">
        <f t="shared" si="2"/>
        <v>2320.989012524557</v>
      </c>
      <c r="G66" s="71">
        <f t="shared" si="3"/>
        <v>369023.95901343314</v>
      </c>
      <c r="Q66" s="142"/>
      <c r="R66" s="143"/>
      <c r="S66" s="144"/>
      <c r="T66" s="145"/>
      <c r="U66" s="145"/>
      <c r="V66" s="145"/>
      <c r="W66" s="144"/>
    </row>
    <row r="67" spans="1:23" x14ac:dyDescent="0.25">
      <c r="A67" s="78">
        <f t="shared" si="4"/>
        <v>48945</v>
      </c>
      <c r="B67" s="72">
        <f t="shared" si="5"/>
        <v>49</v>
      </c>
      <c r="C67" s="71">
        <f t="shared" si="6"/>
        <v>369023.95901343314</v>
      </c>
      <c r="D67" s="79">
        <f t="shared" si="0"/>
        <v>1660.6078155604494</v>
      </c>
      <c r="E67" s="79">
        <f t="shared" si="1"/>
        <v>660.38119696410797</v>
      </c>
      <c r="F67" s="79">
        <f t="shared" si="2"/>
        <v>2320.9890125245574</v>
      </c>
      <c r="G67" s="71">
        <f t="shared" si="3"/>
        <v>368363.57781646901</v>
      </c>
      <c r="Q67" s="142"/>
      <c r="R67" s="143"/>
      <c r="S67" s="144"/>
      <c r="T67" s="145"/>
      <c r="U67" s="145"/>
      <c r="V67" s="145"/>
      <c r="W67" s="144"/>
    </row>
    <row r="68" spans="1:23" x14ac:dyDescent="0.25">
      <c r="A68" s="78">
        <f t="shared" si="4"/>
        <v>48976</v>
      </c>
      <c r="B68" s="72">
        <f t="shared" si="5"/>
        <v>50</v>
      </c>
      <c r="C68" s="71">
        <f t="shared" si="6"/>
        <v>368363.57781646901</v>
      </c>
      <c r="D68" s="79">
        <f t="shared" si="0"/>
        <v>1657.6361001741109</v>
      </c>
      <c r="E68" s="79">
        <f t="shared" si="1"/>
        <v>663.35291235044645</v>
      </c>
      <c r="F68" s="79">
        <f t="shared" si="2"/>
        <v>2320.9890125245574</v>
      </c>
      <c r="G68" s="71">
        <f t="shared" si="3"/>
        <v>367700.22490411857</v>
      </c>
      <c r="Q68" s="142"/>
      <c r="R68" s="143"/>
      <c r="S68" s="144"/>
      <c r="T68" s="145"/>
      <c r="U68" s="145"/>
      <c r="V68" s="145"/>
      <c r="W68" s="144"/>
    </row>
    <row r="69" spans="1:23" x14ac:dyDescent="0.25">
      <c r="A69" s="78">
        <f t="shared" si="4"/>
        <v>49004</v>
      </c>
      <c r="B69" s="72">
        <f t="shared" si="5"/>
        <v>51</v>
      </c>
      <c r="C69" s="71">
        <f t="shared" si="6"/>
        <v>367700.22490411857</v>
      </c>
      <c r="D69" s="79">
        <f t="shared" si="0"/>
        <v>1654.6510120685339</v>
      </c>
      <c r="E69" s="79">
        <f t="shared" si="1"/>
        <v>666.33800045602334</v>
      </c>
      <c r="F69" s="79">
        <f t="shared" si="2"/>
        <v>2320.9890125245574</v>
      </c>
      <c r="G69" s="71">
        <f t="shared" si="3"/>
        <v>367033.88690366253</v>
      </c>
      <c r="Q69" s="142"/>
      <c r="R69" s="143"/>
      <c r="S69" s="144"/>
      <c r="T69" s="145"/>
      <c r="U69" s="145"/>
      <c r="V69" s="145"/>
      <c r="W69" s="144"/>
    </row>
    <row r="70" spans="1:23" x14ac:dyDescent="0.25">
      <c r="A70" s="78">
        <f t="shared" si="4"/>
        <v>49035</v>
      </c>
      <c r="B70" s="72">
        <f t="shared" si="5"/>
        <v>52</v>
      </c>
      <c r="C70" s="71">
        <f t="shared" si="6"/>
        <v>367033.88690366253</v>
      </c>
      <c r="D70" s="79">
        <f t="shared" si="0"/>
        <v>1651.6524910664814</v>
      </c>
      <c r="E70" s="79">
        <f t="shared" si="1"/>
        <v>669.33652145807559</v>
      </c>
      <c r="F70" s="79">
        <f t="shared" si="2"/>
        <v>2320.989012524557</v>
      </c>
      <c r="G70" s="71">
        <f t="shared" si="3"/>
        <v>366364.55038220447</v>
      </c>
      <c r="Q70" s="142"/>
      <c r="R70" s="143"/>
      <c r="S70" s="144"/>
      <c r="T70" s="145"/>
      <c r="U70" s="145"/>
      <c r="V70" s="145"/>
      <c r="W70" s="144"/>
    </row>
    <row r="71" spans="1:23" x14ac:dyDescent="0.25">
      <c r="A71" s="78">
        <f t="shared" si="4"/>
        <v>49065</v>
      </c>
      <c r="B71" s="72">
        <f t="shared" si="5"/>
        <v>53</v>
      </c>
      <c r="C71" s="71">
        <f t="shared" si="6"/>
        <v>366364.55038220447</v>
      </c>
      <c r="D71" s="79">
        <f t="shared" si="0"/>
        <v>1648.6404767199199</v>
      </c>
      <c r="E71" s="79">
        <f t="shared" si="1"/>
        <v>672.34853580463675</v>
      </c>
      <c r="F71" s="79">
        <f t="shared" si="2"/>
        <v>2320.9890125245565</v>
      </c>
      <c r="G71" s="71">
        <f t="shared" si="3"/>
        <v>365692.20184639981</v>
      </c>
      <c r="Q71" s="142"/>
      <c r="R71" s="143"/>
      <c r="S71" s="144"/>
      <c r="T71" s="145"/>
      <c r="U71" s="145"/>
      <c r="V71" s="145"/>
      <c r="W71" s="144"/>
    </row>
    <row r="72" spans="1:23" x14ac:dyDescent="0.25">
      <c r="A72" s="78">
        <f t="shared" si="4"/>
        <v>49096</v>
      </c>
      <c r="B72" s="72">
        <f t="shared" si="5"/>
        <v>54</v>
      </c>
      <c r="C72" s="71">
        <f t="shared" si="6"/>
        <v>365692.20184639981</v>
      </c>
      <c r="D72" s="79">
        <f t="shared" si="0"/>
        <v>1645.6149083087996</v>
      </c>
      <c r="E72" s="79">
        <f t="shared" si="1"/>
        <v>675.37410421575782</v>
      </c>
      <c r="F72" s="79">
        <f t="shared" si="2"/>
        <v>2320.9890125245574</v>
      </c>
      <c r="G72" s="71">
        <f t="shared" si="3"/>
        <v>365016.82774218405</v>
      </c>
      <c r="Q72" s="142"/>
      <c r="R72" s="143"/>
      <c r="S72" s="144"/>
      <c r="T72" s="145"/>
      <c r="U72" s="145"/>
      <c r="V72" s="145"/>
      <c r="W72" s="144"/>
    </row>
    <row r="73" spans="1:23" x14ac:dyDescent="0.25">
      <c r="A73" s="78">
        <f t="shared" si="4"/>
        <v>49126</v>
      </c>
      <c r="B73" s="72">
        <f t="shared" si="5"/>
        <v>55</v>
      </c>
      <c r="C73" s="71">
        <f t="shared" si="6"/>
        <v>365016.82774218405</v>
      </c>
      <c r="D73" s="79">
        <f t="shared" si="0"/>
        <v>1642.5757248398286</v>
      </c>
      <c r="E73" s="79">
        <f t="shared" si="1"/>
        <v>678.41328768472863</v>
      </c>
      <c r="F73" s="79">
        <f t="shared" si="2"/>
        <v>2320.9890125245574</v>
      </c>
      <c r="G73" s="71">
        <f t="shared" si="3"/>
        <v>364338.41445449932</v>
      </c>
      <c r="Q73" s="142"/>
      <c r="R73" s="143"/>
      <c r="S73" s="144"/>
      <c r="T73" s="145"/>
      <c r="U73" s="145"/>
      <c r="V73" s="145"/>
      <c r="W73" s="144"/>
    </row>
    <row r="74" spans="1:23" x14ac:dyDescent="0.25">
      <c r="A74" s="78">
        <f t="shared" si="4"/>
        <v>49157</v>
      </c>
      <c r="B74" s="72">
        <f t="shared" si="5"/>
        <v>56</v>
      </c>
      <c r="C74" s="71">
        <f t="shared" si="6"/>
        <v>364338.41445449932</v>
      </c>
      <c r="D74" s="79">
        <f t="shared" si="0"/>
        <v>1639.522865045247</v>
      </c>
      <c r="E74" s="79">
        <f t="shared" si="1"/>
        <v>681.46614747930983</v>
      </c>
      <c r="F74" s="79">
        <f t="shared" si="2"/>
        <v>2320.989012524557</v>
      </c>
      <c r="G74" s="71">
        <f t="shared" si="3"/>
        <v>363656.94830702001</v>
      </c>
      <c r="Q74" s="142"/>
      <c r="R74" s="143"/>
      <c r="S74" s="144"/>
      <c r="T74" s="145"/>
      <c r="U74" s="145"/>
      <c r="V74" s="145"/>
      <c r="W74" s="144"/>
    </row>
    <row r="75" spans="1:23" x14ac:dyDescent="0.25">
      <c r="A75" s="78">
        <f t="shared" si="4"/>
        <v>49188</v>
      </c>
      <c r="B75" s="72">
        <f t="shared" si="5"/>
        <v>57</v>
      </c>
      <c r="C75" s="71">
        <f t="shared" si="6"/>
        <v>363656.94830702001</v>
      </c>
      <c r="D75" s="79">
        <f t="shared" si="0"/>
        <v>1636.4562673815904</v>
      </c>
      <c r="E75" s="79">
        <f t="shared" si="1"/>
        <v>684.53274514296675</v>
      </c>
      <c r="F75" s="79">
        <f t="shared" si="2"/>
        <v>2320.989012524557</v>
      </c>
      <c r="G75" s="71">
        <f t="shared" si="3"/>
        <v>362972.41556187702</v>
      </c>
      <c r="Q75" s="142"/>
      <c r="R75" s="143"/>
      <c r="S75" s="144"/>
      <c r="T75" s="145"/>
      <c r="U75" s="145"/>
      <c r="V75" s="145"/>
      <c r="W75" s="144"/>
    </row>
    <row r="76" spans="1:23" x14ac:dyDescent="0.25">
      <c r="A76" s="78">
        <f t="shared" si="4"/>
        <v>49218</v>
      </c>
      <c r="B76" s="72">
        <f t="shared" si="5"/>
        <v>58</v>
      </c>
      <c r="C76" s="71">
        <f t="shared" si="6"/>
        <v>362972.41556187702</v>
      </c>
      <c r="D76" s="79">
        <f t="shared" si="0"/>
        <v>1633.375870028447</v>
      </c>
      <c r="E76" s="79">
        <f t="shared" si="1"/>
        <v>687.61314249611019</v>
      </c>
      <c r="F76" s="79">
        <f t="shared" si="2"/>
        <v>2320.9890125245574</v>
      </c>
      <c r="G76" s="71">
        <f t="shared" si="3"/>
        <v>362284.80241938093</v>
      </c>
      <c r="Q76" s="142"/>
      <c r="R76" s="143"/>
      <c r="S76" s="144"/>
      <c r="T76" s="145"/>
      <c r="U76" s="145"/>
      <c r="V76" s="145"/>
      <c r="W76" s="144"/>
    </row>
    <row r="77" spans="1:23" x14ac:dyDescent="0.25">
      <c r="A77" s="78">
        <f t="shared" si="4"/>
        <v>49249</v>
      </c>
      <c r="B77" s="72">
        <f t="shared" si="5"/>
        <v>59</v>
      </c>
      <c r="C77" s="71">
        <f t="shared" si="6"/>
        <v>362284.80241938093</v>
      </c>
      <c r="D77" s="79">
        <f t="shared" si="0"/>
        <v>1630.2816108872146</v>
      </c>
      <c r="E77" s="79">
        <f t="shared" si="1"/>
        <v>690.70740163734263</v>
      </c>
      <c r="F77" s="79">
        <f t="shared" si="2"/>
        <v>2320.9890125245574</v>
      </c>
      <c r="G77" s="71">
        <f t="shared" si="3"/>
        <v>361594.09501774359</v>
      </c>
      <c r="Q77" s="142"/>
      <c r="R77" s="143"/>
      <c r="S77" s="144"/>
      <c r="T77" s="145"/>
      <c r="U77" s="145"/>
      <c r="V77" s="145"/>
      <c r="W77" s="144"/>
    </row>
    <row r="78" spans="1:23" x14ac:dyDescent="0.25">
      <c r="A78" s="78">
        <f t="shared" si="4"/>
        <v>49279</v>
      </c>
      <c r="B78" s="72">
        <f t="shared" si="5"/>
        <v>60</v>
      </c>
      <c r="C78" s="71">
        <f t="shared" si="6"/>
        <v>361594.09501774359</v>
      </c>
      <c r="D78" s="79">
        <f t="shared" si="0"/>
        <v>1627.1734275798462</v>
      </c>
      <c r="E78" s="79">
        <f t="shared" si="1"/>
        <v>693.81558494471062</v>
      </c>
      <c r="F78" s="79">
        <f t="shared" si="2"/>
        <v>2320.989012524557</v>
      </c>
      <c r="G78" s="71">
        <f t="shared" si="3"/>
        <v>360900.27943279885</v>
      </c>
      <c r="Q78" s="142"/>
      <c r="R78" s="143"/>
      <c r="S78" s="144"/>
      <c r="T78" s="145"/>
      <c r="U78" s="145"/>
      <c r="V78" s="145"/>
      <c r="W78" s="144"/>
    </row>
    <row r="79" spans="1:23" x14ac:dyDescent="0.25">
      <c r="A79" s="78">
        <f t="shared" si="4"/>
        <v>49310</v>
      </c>
      <c r="B79" s="72">
        <f t="shared" si="5"/>
        <v>61</v>
      </c>
      <c r="C79" s="71">
        <f t="shared" si="6"/>
        <v>360900.27943279885</v>
      </c>
      <c r="D79" s="79">
        <f t="shared" si="0"/>
        <v>1624.0512574475952</v>
      </c>
      <c r="E79" s="79">
        <f t="shared" si="1"/>
        <v>696.93775507696193</v>
      </c>
      <c r="F79" s="79">
        <f t="shared" si="2"/>
        <v>2320.989012524557</v>
      </c>
      <c r="G79" s="71">
        <f t="shared" si="3"/>
        <v>360203.34167772188</v>
      </c>
      <c r="Q79" s="142"/>
      <c r="R79" s="143"/>
      <c r="S79" s="144"/>
      <c r="T79" s="145"/>
      <c r="U79" s="145"/>
      <c r="V79" s="145"/>
      <c r="W79" s="144"/>
    </row>
    <row r="80" spans="1:23" x14ac:dyDescent="0.25">
      <c r="A80" s="78">
        <f t="shared" si="4"/>
        <v>49341</v>
      </c>
      <c r="B80" s="72">
        <f t="shared" si="5"/>
        <v>62</v>
      </c>
      <c r="C80" s="71">
        <f t="shared" si="6"/>
        <v>360203.34167772188</v>
      </c>
      <c r="D80" s="79">
        <f t="shared" si="0"/>
        <v>1620.9150375497488</v>
      </c>
      <c r="E80" s="79">
        <f t="shared" si="1"/>
        <v>700.07397497480815</v>
      </c>
      <c r="F80" s="79">
        <f t="shared" si="2"/>
        <v>2320.989012524557</v>
      </c>
      <c r="G80" s="71">
        <f t="shared" si="3"/>
        <v>359503.26770274708</v>
      </c>
      <c r="Q80" s="142"/>
      <c r="R80" s="143"/>
      <c r="S80" s="144"/>
      <c r="T80" s="145"/>
      <c r="U80" s="145"/>
      <c r="V80" s="145"/>
      <c r="W80" s="144"/>
    </row>
    <row r="81" spans="1:23" x14ac:dyDescent="0.25">
      <c r="A81" s="78">
        <f t="shared" si="4"/>
        <v>49369</v>
      </c>
      <c r="B81" s="72">
        <f t="shared" si="5"/>
        <v>63</v>
      </c>
      <c r="C81" s="71">
        <f t="shared" si="6"/>
        <v>359503.26770274708</v>
      </c>
      <c r="D81" s="79">
        <f t="shared" si="0"/>
        <v>1617.7647046623624</v>
      </c>
      <c r="E81" s="79">
        <f t="shared" si="1"/>
        <v>703.22430786219479</v>
      </c>
      <c r="F81" s="79">
        <f t="shared" si="2"/>
        <v>2320.9890125245574</v>
      </c>
      <c r="G81" s="71">
        <f t="shared" si="3"/>
        <v>358800.04339488491</v>
      </c>
      <c r="Q81" s="142"/>
      <c r="R81" s="143"/>
      <c r="S81" s="144"/>
      <c r="T81" s="145"/>
      <c r="U81" s="145"/>
      <c r="V81" s="145"/>
      <c r="W81" s="144"/>
    </row>
    <row r="82" spans="1:23" x14ac:dyDescent="0.25">
      <c r="A82" s="78">
        <f t="shared" si="4"/>
        <v>49400</v>
      </c>
      <c r="B82" s="72">
        <f t="shared" si="5"/>
        <v>64</v>
      </c>
      <c r="C82" s="71">
        <f t="shared" si="6"/>
        <v>358800.04339488491</v>
      </c>
      <c r="D82" s="79">
        <f t="shared" si="0"/>
        <v>1614.6001952769825</v>
      </c>
      <c r="E82" s="79">
        <f t="shared" si="1"/>
        <v>706.38881724757471</v>
      </c>
      <c r="F82" s="79">
        <f t="shared" si="2"/>
        <v>2320.9890125245574</v>
      </c>
      <c r="G82" s="71">
        <f t="shared" si="3"/>
        <v>358093.65457763732</v>
      </c>
      <c r="Q82" s="142"/>
      <c r="R82" s="143"/>
      <c r="S82" s="144"/>
      <c r="T82" s="145"/>
      <c r="U82" s="145"/>
      <c r="V82" s="145"/>
      <c r="W82" s="144"/>
    </row>
    <row r="83" spans="1:23" x14ac:dyDescent="0.25">
      <c r="A83" s="78">
        <f t="shared" si="4"/>
        <v>49430</v>
      </c>
      <c r="B83" s="72">
        <f t="shared" si="5"/>
        <v>65</v>
      </c>
      <c r="C83" s="71">
        <f t="shared" si="6"/>
        <v>358093.65457763732</v>
      </c>
      <c r="D83" s="79">
        <f t="shared" ref="D83:D146" si="7">IF(B83="","",IPMT($E$15/12,B83,$E$7,-$E$13,$E$14,0))</f>
        <v>1611.4214455993683</v>
      </c>
      <c r="E83" s="79">
        <f t="shared" ref="E83:E146" si="8">IF(B83="","",PPMT($E$15/12,B83,$E$7,-$E$13,$E$14,0))</f>
        <v>709.56756692518866</v>
      </c>
      <c r="F83" s="79">
        <f t="shared" si="2"/>
        <v>2320.989012524557</v>
      </c>
      <c r="G83" s="71">
        <f t="shared" si="3"/>
        <v>357384.08701071213</v>
      </c>
      <c r="Q83" s="142"/>
      <c r="R83" s="143"/>
      <c r="S83" s="144"/>
      <c r="T83" s="145"/>
      <c r="U83" s="145"/>
      <c r="V83" s="145"/>
      <c r="W83" s="144"/>
    </row>
    <row r="84" spans="1:23" x14ac:dyDescent="0.25">
      <c r="A84" s="78">
        <f t="shared" si="4"/>
        <v>49461</v>
      </c>
      <c r="B84" s="72">
        <f t="shared" si="5"/>
        <v>66</v>
      </c>
      <c r="C84" s="71">
        <f t="shared" si="6"/>
        <v>357384.08701071213</v>
      </c>
      <c r="D84" s="79">
        <f t="shared" si="7"/>
        <v>1608.2283915482051</v>
      </c>
      <c r="E84" s="79">
        <f t="shared" si="8"/>
        <v>712.76062097635224</v>
      </c>
      <c r="F84" s="79">
        <f t="shared" ref="F84:F147" si="9">IF(B84="","",SUM(D84:E84))</f>
        <v>2320.9890125245574</v>
      </c>
      <c r="G84" s="71">
        <f t="shared" ref="G84:G147" si="10">IF(B84="","",SUM(C84)-SUM(E84))</f>
        <v>356671.3263897358</v>
      </c>
      <c r="Q84" s="142"/>
      <c r="R84" s="143"/>
      <c r="S84" s="144"/>
      <c r="T84" s="145"/>
      <c r="U84" s="145"/>
      <c r="V84" s="145"/>
      <c r="W84" s="144"/>
    </row>
    <row r="85" spans="1:23" x14ac:dyDescent="0.25">
      <c r="A85" s="78">
        <f t="shared" ref="A85:A148" si="11">IF(B85="","",EDATE(A84,1))</f>
        <v>49491</v>
      </c>
      <c r="B85" s="72">
        <f t="shared" ref="B85:B148" si="12">IF(B84="","",IF(SUM(B84)+1&lt;=$E$7,SUM(B84)+1,""))</f>
        <v>67</v>
      </c>
      <c r="C85" s="71">
        <f t="shared" ref="C85:C148" si="13">IF(B85="","",G84)</f>
        <v>356671.3263897358</v>
      </c>
      <c r="D85" s="79">
        <f t="shared" si="7"/>
        <v>1605.0209687538115</v>
      </c>
      <c r="E85" s="79">
        <f t="shared" si="8"/>
        <v>715.96804377074568</v>
      </c>
      <c r="F85" s="79">
        <f t="shared" si="9"/>
        <v>2320.9890125245574</v>
      </c>
      <c r="G85" s="71">
        <f t="shared" si="10"/>
        <v>355955.35834596504</v>
      </c>
      <c r="Q85" s="142"/>
      <c r="R85" s="143"/>
      <c r="S85" s="144"/>
      <c r="T85" s="145"/>
      <c r="U85" s="145"/>
      <c r="V85" s="145"/>
      <c r="W85" s="144"/>
    </row>
    <row r="86" spans="1:23" x14ac:dyDescent="0.25">
      <c r="A86" s="78">
        <f t="shared" si="11"/>
        <v>49522</v>
      </c>
      <c r="B86" s="72">
        <f t="shared" si="12"/>
        <v>68</v>
      </c>
      <c r="C86" s="71">
        <f t="shared" si="13"/>
        <v>355955.35834596504</v>
      </c>
      <c r="D86" s="79">
        <f t="shared" si="7"/>
        <v>1601.7991125568431</v>
      </c>
      <c r="E86" s="79">
        <f t="shared" si="8"/>
        <v>719.18989996771415</v>
      </c>
      <c r="F86" s="79">
        <f t="shared" si="9"/>
        <v>2320.9890125245574</v>
      </c>
      <c r="G86" s="71">
        <f t="shared" si="10"/>
        <v>355236.16844599735</v>
      </c>
      <c r="Q86" s="142"/>
      <c r="R86" s="143"/>
      <c r="S86" s="144"/>
      <c r="T86" s="145"/>
      <c r="U86" s="145"/>
      <c r="V86" s="145"/>
      <c r="W86" s="144"/>
    </row>
    <row r="87" spans="1:23" x14ac:dyDescent="0.25">
      <c r="A87" s="78">
        <f t="shared" si="11"/>
        <v>49553</v>
      </c>
      <c r="B87" s="72">
        <f t="shared" si="12"/>
        <v>69</v>
      </c>
      <c r="C87" s="71">
        <f t="shared" si="13"/>
        <v>355236.16844599735</v>
      </c>
      <c r="D87" s="79">
        <f t="shared" si="7"/>
        <v>1598.5627580069881</v>
      </c>
      <c r="E87" s="79">
        <f t="shared" si="8"/>
        <v>722.42625451756885</v>
      </c>
      <c r="F87" s="79">
        <f t="shared" si="9"/>
        <v>2320.989012524557</v>
      </c>
      <c r="G87" s="71">
        <f t="shared" si="10"/>
        <v>354513.74219147977</v>
      </c>
      <c r="Q87" s="142"/>
      <c r="R87" s="143"/>
      <c r="S87" s="144"/>
      <c r="T87" s="145"/>
      <c r="U87" s="145"/>
      <c r="V87" s="145"/>
      <c r="W87" s="144"/>
    </row>
    <row r="88" spans="1:23" x14ac:dyDescent="0.25">
      <c r="A88" s="78">
        <f t="shared" si="11"/>
        <v>49583</v>
      </c>
      <c r="B88" s="72">
        <f t="shared" si="12"/>
        <v>70</v>
      </c>
      <c r="C88" s="71">
        <f t="shared" si="13"/>
        <v>354513.74219147977</v>
      </c>
      <c r="D88" s="79">
        <f t="shared" si="7"/>
        <v>1595.3118398616593</v>
      </c>
      <c r="E88" s="79">
        <f t="shared" si="8"/>
        <v>725.67717266289776</v>
      </c>
      <c r="F88" s="79">
        <f t="shared" si="9"/>
        <v>2320.989012524557</v>
      </c>
      <c r="G88" s="71">
        <f t="shared" si="10"/>
        <v>353788.06501881685</v>
      </c>
      <c r="Q88" s="142"/>
      <c r="R88" s="143"/>
      <c r="S88" s="144"/>
      <c r="T88" s="145"/>
      <c r="U88" s="145"/>
      <c r="V88" s="145"/>
      <c r="W88" s="144"/>
    </row>
    <row r="89" spans="1:23" x14ac:dyDescent="0.25">
      <c r="A89" s="78">
        <f t="shared" si="11"/>
        <v>49614</v>
      </c>
      <c r="B89" s="72">
        <f t="shared" si="12"/>
        <v>71</v>
      </c>
      <c r="C89" s="71">
        <f t="shared" si="13"/>
        <v>353788.06501881685</v>
      </c>
      <c r="D89" s="79">
        <f t="shared" si="7"/>
        <v>1592.0462925846762</v>
      </c>
      <c r="E89" s="79">
        <f t="shared" si="8"/>
        <v>728.94271993988093</v>
      </c>
      <c r="F89" s="79">
        <f t="shared" si="9"/>
        <v>2320.989012524557</v>
      </c>
      <c r="G89" s="71">
        <f t="shared" si="10"/>
        <v>353059.12229887699</v>
      </c>
      <c r="Q89" s="142"/>
      <c r="R89" s="143"/>
      <c r="S89" s="144"/>
      <c r="T89" s="145"/>
      <c r="U89" s="145"/>
      <c r="V89" s="145"/>
      <c r="W89" s="144"/>
    </row>
    <row r="90" spans="1:23" x14ac:dyDescent="0.25">
      <c r="A90" s="78">
        <f t="shared" si="11"/>
        <v>49644</v>
      </c>
      <c r="B90" s="72">
        <f t="shared" si="12"/>
        <v>72</v>
      </c>
      <c r="C90" s="71">
        <f t="shared" si="13"/>
        <v>353059.12229887699</v>
      </c>
      <c r="D90" s="79">
        <f t="shared" si="7"/>
        <v>1588.766050344947</v>
      </c>
      <c r="E90" s="79">
        <f t="shared" si="8"/>
        <v>732.22296217961036</v>
      </c>
      <c r="F90" s="79">
        <f t="shared" si="9"/>
        <v>2320.9890125245574</v>
      </c>
      <c r="G90" s="71">
        <f t="shared" si="10"/>
        <v>352326.89933669736</v>
      </c>
      <c r="Q90" s="142"/>
      <c r="R90" s="143"/>
      <c r="S90" s="144"/>
      <c r="T90" s="145"/>
      <c r="U90" s="145"/>
      <c r="V90" s="145"/>
      <c r="W90" s="144"/>
    </row>
    <row r="91" spans="1:23" x14ac:dyDescent="0.25">
      <c r="A91" s="78">
        <f t="shared" si="11"/>
        <v>49675</v>
      </c>
      <c r="B91" s="72">
        <f t="shared" si="12"/>
        <v>73</v>
      </c>
      <c r="C91" s="71">
        <f t="shared" si="13"/>
        <v>352326.89933669736</v>
      </c>
      <c r="D91" s="79">
        <f t="shared" si="7"/>
        <v>1585.4710470151385</v>
      </c>
      <c r="E91" s="79">
        <f t="shared" si="8"/>
        <v>735.51796550941867</v>
      </c>
      <c r="F91" s="79">
        <f t="shared" si="9"/>
        <v>2320.9890125245574</v>
      </c>
      <c r="G91" s="71">
        <f t="shared" si="10"/>
        <v>351591.38137118792</v>
      </c>
      <c r="Q91" s="142"/>
      <c r="R91" s="143"/>
      <c r="S91" s="144"/>
      <c r="T91" s="145"/>
      <c r="U91" s="145"/>
      <c r="V91" s="145"/>
      <c r="W91" s="144"/>
    </row>
    <row r="92" spans="1:23" x14ac:dyDescent="0.25">
      <c r="A92" s="78">
        <f t="shared" si="11"/>
        <v>49706</v>
      </c>
      <c r="B92" s="72">
        <f t="shared" si="12"/>
        <v>74</v>
      </c>
      <c r="C92" s="71">
        <f t="shared" si="13"/>
        <v>351591.38137118792</v>
      </c>
      <c r="D92" s="79">
        <f t="shared" si="7"/>
        <v>1582.1612161703463</v>
      </c>
      <c r="E92" s="79">
        <f t="shared" si="8"/>
        <v>738.82779635421093</v>
      </c>
      <c r="F92" s="79">
        <f t="shared" si="9"/>
        <v>2320.9890125245574</v>
      </c>
      <c r="G92" s="71">
        <f t="shared" si="10"/>
        <v>350852.55357483373</v>
      </c>
      <c r="Q92" s="142"/>
      <c r="R92" s="143"/>
      <c r="S92" s="144"/>
      <c r="T92" s="145"/>
      <c r="U92" s="145"/>
      <c r="V92" s="145"/>
      <c r="W92" s="144"/>
    </row>
    <row r="93" spans="1:23" x14ac:dyDescent="0.25">
      <c r="A93" s="78">
        <f t="shared" si="11"/>
        <v>49735</v>
      </c>
      <c r="B93" s="72">
        <f t="shared" si="12"/>
        <v>75</v>
      </c>
      <c r="C93" s="71">
        <f t="shared" si="13"/>
        <v>350852.55357483373</v>
      </c>
      <c r="D93" s="79">
        <f t="shared" si="7"/>
        <v>1578.8364910867524</v>
      </c>
      <c r="E93" s="79">
        <f t="shared" si="8"/>
        <v>742.15252143780492</v>
      </c>
      <c r="F93" s="79">
        <f t="shared" si="9"/>
        <v>2320.9890125245574</v>
      </c>
      <c r="G93" s="71">
        <f t="shared" si="10"/>
        <v>350110.40105339594</v>
      </c>
      <c r="Q93" s="142"/>
      <c r="R93" s="143"/>
      <c r="S93" s="144"/>
      <c r="T93" s="145"/>
      <c r="U93" s="145"/>
      <c r="V93" s="145"/>
      <c r="W93" s="144"/>
    </row>
    <row r="94" spans="1:23" x14ac:dyDescent="0.25">
      <c r="A94" s="78">
        <f t="shared" si="11"/>
        <v>49766</v>
      </c>
      <c r="B94" s="72">
        <f t="shared" si="12"/>
        <v>76</v>
      </c>
      <c r="C94" s="71">
        <f t="shared" si="13"/>
        <v>350110.40105339594</v>
      </c>
      <c r="D94" s="79">
        <f t="shared" si="7"/>
        <v>1575.4968047402822</v>
      </c>
      <c r="E94" s="79">
        <f t="shared" si="8"/>
        <v>745.49220778427502</v>
      </c>
      <c r="F94" s="79">
        <f t="shared" si="9"/>
        <v>2320.9890125245574</v>
      </c>
      <c r="G94" s="71">
        <f t="shared" si="10"/>
        <v>349364.90884561167</v>
      </c>
      <c r="Q94" s="142"/>
      <c r="R94" s="143"/>
      <c r="S94" s="144"/>
      <c r="T94" s="145"/>
      <c r="U94" s="145"/>
      <c r="V94" s="145"/>
      <c r="W94" s="144"/>
    </row>
    <row r="95" spans="1:23" x14ac:dyDescent="0.25">
      <c r="A95" s="78">
        <f t="shared" si="11"/>
        <v>49796</v>
      </c>
      <c r="B95" s="72">
        <f t="shared" si="12"/>
        <v>77</v>
      </c>
      <c r="C95" s="71">
        <f t="shared" si="13"/>
        <v>349364.90884561167</v>
      </c>
      <c r="D95" s="79">
        <f t="shared" si="7"/>
        <v>1572.1420898052527</v>
      </c>
      <c r="E95" s="79">
        <f t="shared" si="8"/>
        <v>748.8469227193043</v>
      </c>
      <c r="F95" s="79">
        <f t="shared" si="9"/>
        <v>2320.989012524557</v>
      </c>
      <c r="G95" s="71">
        <f t="shared" si="10"/>
        <v>348616.06192289235</v>
      </c>
      <c r="Q95" s="142"/>
      <c r="R95" s="143"/>
      <c r="S95" s="144"/>
      <c r="T95" s="145"/>
      <c r="U95" s="145"/>
      <c r="V95" s="145"/>
      <c r="W95" s="144"/>
    </row>
    <row r="96" spans="1:23" x14ac:dyDescent="0.25">
      <c r="A96" s="78">
        <f t="shared" si="11"/>
        <v>49827</v>
      </c>
      <c r="B96" s="72">
        <f t="shared" si="12"/>
        <v>78</v>
      </c>
      <c r="C96" s="71">
        <f t="shared" si="13"/>
        <v>348616.06192289235</v>
      </c>
      <c r="D96" s="79">
        <f t="shared" si="7"/>
        <v>1568.772278653016</v>
      </c>
      <c r="E96" s="79">
        <f t="shared" si="8"/>
        <v>752.21673387154124</v>
      </c>
      <c r="F96" s="79">
        <f t="shared" si="9"/>
        <v>2320.9890125245574</v>
      </c>
      <c r="G96" s="71">
        <f t="shared" si="10"/>
        <v>347863.84518902079</v>
      </c>
      <c r="Q96" s="142"/>
      <c r="R96" s="143"/>
      <c r="S96" s="144"/>
      <c r="T96" s="145"/>
      <c r="U96" s="145"/>
      <c r="V96" s="145"/>
      <c r="W96" s="144"/>
    </row>
    <row r="97" spans="1:23" x14ac:dyDescent="0.25">
      <c r="A97" s="78">
        <f t="shared" si="11"/>
        <v>49857</v>
      </c>
      <c r="B97" s="72">
        <f t="shared" si="12"/>
        <v>79</v>
      </c>
      <c r="C97" s="71">
        <f t="shared" si="13"/>
        <v>347863.84518902079</v>
      </c>
      <c r="D97" s="79">
        <f t="shared" si="7"/>
        <v>1565.3873033505943</v>
      </c>
      <c r="E97" s="79">
        <f t="shared" si="8"/>
        <v>755.60170917396317</v>
      </c>
      <c r="F97" s="79">
        <f t="shared" si="9"/>
        <v>2320.9890125245574</v>
      </c>
      <c r="G97" s="71">
        <f t="shared" si="10"/>
        <v>347108.24347984686</v>
      </c>
      <c r="Q97" s="142"/>
      <c r="R97" s="143"/>
      <c r="S97" s="144"/>
      <c r="T97" s="145"/>
      <c r="U97" s="145"/>
      <c r="V97" s="145"/>
      <c r="W97" s="144"/>
    </row>
    <row r="98" spans="1:23" x14ac:dyDescent="0.25">
      <c r="A98" s="78">
        <f t="shared" si="11"/>
        <v>49888</v>
      </c>
      <c r="B98" s="72">
        <f t="shared" si="12"/>
        <v>80</v>
      </c>
      <c r="C98" s="71">
        <f t="shared" si="13"/>
        <v>347108.24347984686</v>
      </c>
      <c r="D98" s="79">
        <f t="shared" si="7"/>
        <v>1561.9870956593113</v>
      </c>
      <c r="E98" s="79">
        <f t="shared" si="8"/>
        <v>759.0019168652459</v>
      </c>
      <c r="F98" s="79">
        <f t="shared" si="9"/>
        <v>2320.9890125245574</v>
      </c>
      <c r="G98" s="71">
        <f t="shared" si="10"/>
        <v>346349.24156298162</v>
      </c>
      <c r="Q98" s="142"/>
      <c r="R98" s="143"/>
      <c r="S98" s="144"/>
      <c r="T98" s="145"/>
      <c r="U98" s="145"/>
      <c r="V98" s="145"/>
      <c r="W98" s="144"/>
    </row>
    <row r="99" spans="1:23" x14ac:dyDescent="0.25">
      <c r="A99" s="78">
        <f t="shared" si="11"/>
        <v>49919</v>
      </c>
      <c r="B99" s="72">
        <f t="shared" si="12"/>
        <v>81</v>
      </c>
      <c r="C99" s="71">
        <f t="shared" si="13"/>
        <v>346349.24156298162</v>
      </c>
      <c r="D99" s="79">
        <f t="shared" si="7"/>
        <v>1558.5715870334177</v>
      </c>
      <c r="E99" s="79">
        <f t="shared" si="8"/>
        <v>762.41742549113962</v>
      </c>
      <c r="F99" s="79">
        <f t="shared" si="9"/>
        <v>2320.9890125245574</v>
      </c>
      <c r="G99" s="71">
        <f t="shared" si="10"/>
        <v>345586.82413749048</v>
      </c>
      <c r="Q99" s="142"/>
      <c r="R99" s="143"/>
      <c r="S99" s="144"/>
      <c r="T99" s="145"/>
      <c r="U99" s="145"/>
      <c r="V99" s="145"/>
      <c r="W99" s="144"/>
    </row>
    <row r="100" spans="1:23" x14ac:dyDescent="0.25">
      <c r="A100" s="78">
        <f t="shared" si="11"/>
        <v>49949</v>
      </c>
      <c r="B100" s="72">
        <f t="shared" si="12"/>
        <v>82</v>
      </c>
      <c r="C100" s="71">
        <f t="shared" si="13"/>
        <v>345586.82413749048</v>
      </c>
      <c r="D100" s="79">
        <f t="shared" si="7"/>
        <v>1555.1407086187075</v>
      </c>
      <c r="E100" s="79">
        <f t="shared" si="8"/>
        <v>765.84830390584978</v>
      </c>
      <c r="F100" s="79">
        <f t="shared" si="9"/>
        <v>2320.9890125245574</v>
      </c>
      <c r="G100" s="71">
        <f t="shared" si="10"/>
        <v>344820.97583358461</v>
      </c>
      <c r="Q100" s="142"/>
      <c r="R100" s="143"/>
      <c r="S100" s="144"/>
      <c r="T100" s="145"/>
      <c r="U100" s="145"/>
      <c r="V100" s="145"/>
      <c r="W100" s="144"/>
    </row>
    <row r="101" spans="1:23" x14ac:dyDescent="0.25">
      <c r="A101" s="78">
        <f t="shared" si="11"/>
        <v>49980</v>
      </c>
      <c r="B101" s="72">
        <f t="shared" si="12"/>
        <v>83</v>
      </c>
      <c r="C101" s="71">
        <f t="shared" si="13"/>
        <v>344820.97583358461</v>
      </c>
      <c r="D101" s="79">
        <f t="shared" si="7"/>
        <v>1551.6943912511313</v>
      </c>
      <c r="E101" s="79">
        <f t="shared" si="8"/>
        <v>769.29462127342606</v>
      </c>
      <c r="F101" s="79">
        <f t="shared" si="9"/>
        <v>2320.9890125245574</v>
      </c>
      <c r="G101" s="71">
        <f t="shared" si="10"/>
        <v>344051.6812123112</v>
      </c>
      <c r="Q101" s="142"/>
      <c r="R101" s="143"/>
      <c r="S101" s="144"/>
      <c r="T101" s="145"/>
      <c r="U101" s="145"/>
      <c r="V101" s="145"/>
      <c r="W101" s="144"/>
    </row>
    <row r="102" spans="1:23" x14ac:dyDescent="0.25">
      <c r="A102" s="78">
        <f t="shared" si="11"/>
        <v>50010</v>
      </c>
      <c r="B102" s="72">
        <f t="shared" si="12"/>
        <v>84</v>
      </c>
      <c r="C102" s="71">
        <f t="shared" si="13"/>
        <v>344051.6812123112</v>
      </c>
      <c r="D102" s="79">
        <f t="shared" si="7"/>
        <v>1548.2325654554006</v>
      </c>
      <c r="E102" s="79">
        <f t="shared" si="8"/>
        <v>772.75644706915648</v>
      </c>
      <c r="F102" s="79">
        <f t="shared" si="9"/>
        <v>2320.989012524557</v>
      </c>
      <c r="G102" s="71">
        <f t="shared" si="10"/>
        <v>343278.92476524203</v>
      </c>
      <c r="Q102" s="142"/>
      <c r="R102" s="143"/>
      <c r="S102" s="144"/>
      <c r="T102" s="145"/>
      <c r="U102" s="145"/>
      <c r="V102" s="145"/>
      <c r="W102" s="144"/>
    </row>
    <row r="103" spans="1:23" x14ac:dyDescent="0.25">
      <c r="A103" s="78">
        <f t="shared" si="11"/>
        <v>50041</v>
      </c>
      <c r="B103" s="72">
        <f t="shared" si="12"/>
        <v>85</v>
      </c>
      <c r="C103" s="71">
        <f t="shared" si="13"/>
        <v>343278.92476524203</v>
      </c>
      <c r="D103" s="79">
        <f t="shared" si="7"/>
        <v>1544.7551614435895</v>
      </c>
      <c r="E103" s="79">
        <f t="shared" si="8"/>
        <v>776.23385108096761</v>
      </c>
      <c r="F103" s="79">
        <f t="shared" si="9"/>
        <v>2320.989012524557</v>
      </c>
      <c r="G103" s="71">
        <f t="shared" si="10"/>
        <v>342502.69091416104</v>
      </c>
      <c r="Q103" s="142"/>
      <c r="R103" s="143"/>
      <c r="S103" s="144"/>
      <c r="T103" s="145"/>
      <c r="U103" s="145"/>
      <c r="V103" s="145"/>
      <c r="W103" s="144"/>
    </row>
    <row r="104" spans="1:23" x14ac:dyDescent="0.25">
      <c r="A104" s="78">
        <f t="shared" si="11"/>
        <v>50072</v>
      </c>
      <c r="B104" s="72">
        <f t="shared" si="12"/>
        <v>86</v>
      </c>
      <c r="C104" s="71">
        <f t="shared" si="13"/>
        <v>342502.69091416104</v>
      </c>
      <c r="D104" s="79">
        <f t="shared" si="7"/>
        <v>1541.262109113725</v>
      </c>
      <c r="E104" s="79">
        <f t="shared" si="8"/>
        <v>779.72690341083194</v>
      </c>
      <c r="F104" s="79">
        <f t="shared" si="9"/>
        <v>2320.989012524557</v>
      </c>
      <c r="G104" s="71">
        <f t="shared" si="10"/>
        <v>341722.96401075023</v>
      </c>
      <c r="Q104" s="142"/>
      <c r="R104" s="143"/>
      <c r="S104" s="144"/>
      <c r="T104" s="145"/>
      <c r="U104" s="145"/>
      <c r="V104" s="145"/>
      <c r="W104" s="144"/>
    </row>
    <row r="105" spans="1:23" x14ac:dyDescent="0.25">
      <c r="A105" s="78">
        <f t="shared" si="11"/>
        <v>50100</v>
      </c>
      <c r="B105" s="72">
        <f t="shared" si="12"/>
        <v>87</v>
      </c>
      <c r="C105" s="71">
        <f t="shared" si="13"/>
        <v>341722.96401075023</v>
      </c>
      <c r="D105" s="79">
        <f t="shared" si="7"/>
        <v>1537.7533380483767</v>
      </c>
      <c r="E105" s="79">
        <f t="shared" si="8"/>
        <v>783.23567447618086</v>
      </c>
      <c r="F105" s="79">
        <f t="shared" si="9"/>
        <v>2320.9890125245574</v>
      </c>
      <c r="G105" s="71">
        <f t="shared" si="10"/>
        <v>340939.72833627404</v>
      </c>
      <c r="Q105" s="142"/>
      <c r="R105" s="143"/>
      <c r="S105" s="144"/>
      <c r="T105" s="145"/>
      <c r="U105" s="145"/>
      <c r="V105" s="145"/>
      <c r="W105" s="144"/>
    </row>
    <row r="106" spans="1:23" x14ac:dyDescent="0.25">
      <c r="A106" s="78">
        <f t="shared" si="11"/>
        <v>50131</v>
      </c>
      <c r="B106" s="72">
        <f t="shared" si="12"/>
        <v>88</v>
      </c>
      <c r="C106" s="71">
        <f t="shared" si="13"/>
        <v>340939.72833627404</v>
      </c>
      <c r="D106" s="79">
        <f t="shared" si="7"/>
        <v>1534.2287775132336</v>
      </c>
      <c r="E106" s="79">
        <f t="shared" si="8"/>
        <v>786.76023501132363</v>
      </c>
      <c r="F106" s="79">
        <f t="shared" si="9"/>
        <v>2320.9890125245574</v>
      </c>
      <c r="G106" s="71">
        <f t="shared" si="10"/>
        <v>340152.9681012627</v>
      </c>
      <c r="Q106" s="142"/>
      <c r="R106" s="143"/>
      <c r="S106" s="144"/>
      <c r="T106" s="145"/>
      <c r="U106" s="145"/>
      <c r="V106" s="145"/>
      <c r="W106" s="144"/>
    </row>
    <row r="107" spans="1:23" x14ac:dyDescent="0.25">
      <c r="A107" s="78">
        <f t="shared" si="11"/>
        <v>50161</v>
      </c>
      <c r="B107" s="72">
        <f t="shared" si="12"/>
        <v>89</v>
      </c>
      <c r="C107" s="71">
        <f t="shared" si="13"/>
        <v>340152.9681012627</v>
      </c>
      <c r="D107" s="79">
        <f t="shared" si="7"/>
        <v>1530.6883564556827</v>
      </c>
      <c r="E107" s="79">
        <f t="shared" si="8"/>
        <v>790.30065606887456</v>
      </c>
      <c r="F107" s="79">
        <f t="shared" si="9"/>
        <v>2320.9890125245574</v>
      </c>
      <c r="G107" s="71">
        <f t="shared" si="10"/>
        <v>339362.6674451938</v>
      </c>
      <c r="Q107" s="142"/>
      <c r="R107" s="143"/>
      <c r="S107" s="144"/>
      <c r="T107" s="145"/>
      <c r="U107" s="145"/>
      <c r="V107" s="145"/>
      <c r="W107" s="144"/>
    </row>
    <row r="108" spans="1:23" x14ac:dyDescent="0.25">
      <c r="A108" s="78">
        <f t="shared" si="11"/>
        <v>50192</v>
      </c>
      <c r="B108" s="72">
        <f t="shared" si="12"/>
        <v>90</v>
      </c>
      <c r="C108" s="71">
        <f t="shared" si="13"/>
        <v>339362.6674451938</v>
      </c>
      <c r="D108" s="79">
        <f t="shared" si="7"/>
        <v>1527.1320035033727</v>
      </c>
      <c r="E108" s="79">
        <f t="shared" si="8"/>
        <v>793.85700902118435</v>
      </c>
      <c r="F108" s="79">
        <f t="shared" si="9"/>
        <v>2320.989012524557</v>
      </c>
      <c r="G108" s="71">
        <f t="shared" si="10"/>
        <v>338568.81043617264</v>
      </c>
      <c r="Q108" s="142"/>
      <c r="R108" s="143"/>
      <c r="S108" s="144"/>
      <c r="T108" s="145"/>
      <c r="U108" s="145"/>
      <c r="V108" s="145"/>
      <c r="W108" s="144"/>
    </row>
    <row r="109" spans="1:23" x14ac:dyDescent="0.25">
      <c r="A109" s="78">
        <f t="shared" si="11"/>
        <v>50222</v>
      </c>
      <c r="B109" s="72">
        <f t="shared" si="12"/>
        <v>91</v>
      </c>
      <c r="C109" s="71">
        <f t="shared" si="13"/>
        <v>338568.81043617264</v>
      </c>
      <c r="D109" s="79">
        <f t="shared" si="7"/>
        <v>1523.5596469627774</v>
      </c>
      <c r="E109" s="79">
        <f t="shared" si="8"/>
        <v>797.42936556177972</v>
      </c>
      <c r="F109" s="79">
        <f t="shared" si="9"/>
        <v>2320.989012524557</v>
      </c>
      <c r="G109" s="71">
        <f t="shared" si="10"/>
        <v>337771.38107061089</v>
      </c>
      <c r="Q109" s="142"/>
      <c r="R109" s="143"/>
      <c r="S109" s="144"/>
      <c r="T109" s="145"/>
      <c r="U109" s="145"/>
      <c r="V109" s="145"/>
      <c r="W109" s="144"/>
    </row>
    <row r="110" spans="1:23" x14ac:dyDescent="0.25">
      <c r="A110" s="78">
        <f t="shared" si="11"/>
        <v>50253</v>
      </c>
      <c r="B110" s="72">
        <f t="shared" si="12"/>
        <v>92</v>
      </c>
      <c r="C110" s="71">
        <f t="shared" si="13"/>
        <v>337771.38107061089</v>
      </c>
      <c r="D110" s="79">
        <f t="shared" si="7"/>
        <v>1519.9712148177493</v>
      </c>
      <c r="E110" s="79">
        <f t="shared" si="8"/>
        <v>801.01779770680776</v>
      </c>
      <c r="F110" s="79">
        <f t="shared" si="9"/>
        <v>2320.989012524557</v>
      </c>
      <c r="G110" s="71">
        <f t="shared" si="10"/>
        <v>336970.36327290407</v>
      </c>
      <c r="Q110" s="142"/>
      <c r="R110" s="143"/>
      <c r="S110" s="144"/>
      <c r="T110" s="145"/>
      <c r="U110" s="145"/>
      <c r="V110" s="145"/>
      <c r="W110" s="144"/>
    </row>
    <row r="111" spans="1:23" x14ac:dyDescent="0.25">
      <c r="A111" s="78">
        <f t="shared" si="11"/>
        <v>50284</v>
      </c>
      <c r="B111" s="72">
        <f t="shared" si="12"/>
        <v>93</v>
      </c>
      <c r="C111" s="71">
        <f t="shared" si="13"/>
        <v>336970.36327290407</v>
      </c>
      <c r="D111" s="79">
        <f t="shared" si="7"/>
        <v>1516.3666347280687</v>
      </c>
      <c r="E111" s="79">
        <f t="shared" si="8"/>
        <v>804.62237779648831</v>
      </c>
      <c r="F111" s="79">
        <f t="shared" si="9"/>
        <v>2320.989012524557</v>
      </c>
      <c r="G111" s="71">
        <f t="shared" si="10"/>
        <v>336165.74089510756</v>
      </c>
      <c r="Q111" s="142"/>
      <c r="R111" s="143"/>
      <c r="S111" s="144"/>
      <c r="T111" s="145"/>
      <c r="U111" s="145"/>
      <c r="V111" s="145"/>
      <c r="W111" s="144"/>
    </row>
    <row r="112" spans="1:23" x14ac:dyDescent="0.25">
      <c r="A112" s="78">
        <f t="shared" si="11"/>
        <v>50314</v>
      </c>
      <c r="B112" s="72">
        <f t="shared" si="12"/>
        <v>94</v>
      </c>
      <c r="C112" s="71">
        <f t="shared" si="13"/>
        <v>336165.74089510756</v>
      </c>
      <c r="D112" s="79">
        <f t="shared" si="7"/>
        <v>1512.7458340279848</v>
      </c>
      <c r="E112" s="79">
        <f t="shared" si="8"/>
        <v>808.2431784965728</v>
      </c>
      <c r="F112" s="79">
        <f t="shared" si="9"/>
        <v>2320.9890125245574</v>
      </c>
      <c r="G112" s="71">
        <f t="shared" si="10"/>
        <v>335357.49771661102</v>
      </c>
      <c r="Q112" s="142"/>
      <c r="R112" s="143"/>
      <c r="S112" s="144"/>
      <c r="T112" s="145"/>
      <c r="U112" s="145"/>
      <c r="V112" s="145"/>
      <c r="W112" s="144"/>
    </row>
    <row r="113" spans="1:23" x14ac:dyDescent="0.25">
      <c r="A113" s="78">
        <f t="shared" si="11"/>
        <v>50345</v>
      </c>
      <c r="B113" s="72">
        <f t="shared" si="12"/>
        <v>95</v>
      </c>
      <c r="C113" s="71">
        <f t="shared" si="13"/>
        <v>335357.49771661102</v>
      </c>
      <c r="D113" s="79">
        <f t="shared" si="7"/>
        <v>1509.10873972475</v>
      </c>
      <c r="E113" s="79">
        <f t="shared" si="8"/>
        <v>811.88027279980724</v>
      </c>
      <c r="F113" s="79">
        <f t="shared" si="9"/>
        <v>2320.9890125245574</v>
      </c>
      <c r="G113" s="71">
        <f t="shared" si="10"/>
        <v>334545.61744381121</v>
      </c>
      <c r="Q113" s="142"/>
      <c r="R113" s="143"/>
      <c r="S113" s="144"/>
      <c r="T113" s="145"/>
      <c r="U113" s="145"/>
      <c r="V113" s="145"/>
      <c r="W113" s="144"/>
    </row>
    <row r="114" spans="1:23" x14ac:dyDescent="0.25">
      <c r="A114" s="78">
        <f t="shared" si="11"/>
        <v>50375</v>
      </c>
      <c r="B114" s="72">
        <f t="shared" si="12"/>
        <v>96</v>
      </c>
      <c r="C114" s="71">
        <f t="shared" si="13"/>
        <v>334545.61744381121</v>
      </c>
      <c r="D114" s="79">
        <f t="shared" si="7"/>
        <v>1505.4552784971509</v>
      </c>
      <c r="E114" s="79">
        <f t="shared" si="8"/>
        <v>815.53373402740624</v>
      </c>
      <c r="F114" s="79">
        <f t="shared" si="9"/>
        <v>2320.989012524557</v>
      </c>
      <c r="G114" s="71">
        <f t="shared" si="10"/>
        <v>333730.08370978379</v>
      </c>
      <c r="Q114" s="142"/>
      <c r="R114" s="143"/>
      <c r="S114" s="144"/>
      <c r="T114" s="145"/>
      <c r="U114" s="145"/>
      <c r="V114" s="145"/>
      <c r="W114" s="144"/>
    </row>
    <row r="115" spans="1:23" x14ac:dyDescent="0.25">
      <c r="A115" s="78">
        <f t="shared" si="11"/>
        <v>50406</v>
      </c>
      <c r="B115" s="72">
        <f t="shared" si="12"/>
        <v>97</v>
      </c>
      <c r="C115" s="71">
        <f t="shared" si="13"/>
        <v>333730.08370978379</v>
      </c>
      <c r="D115" s="79">
        <f t="shared" si="7"/>
        <v>1501.7853766940273</v>
      </c>
      <c r="E115" s="79">
        <f t="shared" si="8"/>
        <v>819.20363583052961</v>
      </c>
      <c r="F115" s="79">
        <f t="shared" si="9"/>
        <v>2320.989012524557</v>
      </c>
      <c r="G115" s="71">
        <f t="shared" si="10"/>
        <v>332910.88007395325</v>
      </c>
      <c r="Q115" s="142"/>
      <c r="R115" s="143"/>
      <c r="S115" s="144"/>
      <c r="T115" s="145"/>
      <c r="U115" s="145"/>
      <c r="V115" s="145"/>
      <c r="W115" s="144"/>
    </row>
    <row r="116" spans="1:23" x14ac:dyDescent="0.25">
      <c r="A116" s="78">
        <f t="shared" si="11"/>
        <v>50437</v>
      </c>
      <c r="B116" s="72">
        <f t="shared" si="12"/>
        <v>98</v>
      </c>
      <c r="C116" s="71">
        <f t="shared" si="13"/>
        <v>332910.88007395325</v>
      </c>
      <c r="D116" s="79">
        <f t="shared" si="7"/>
        <v>1498.0989603327903</v>
      </c>
      <c r="E116" s="79">
        <f t="shared" si="8"/>
        <v>822.89005219176704</v>
      </c>
      <c r="F116" s="79">
        <f t="shared" si="9"/>
        <v>2320.9890125245574</v>
      </c>
      <c r="G116" s="71">
        <f t="shared" si="10"/>
        <v>332087.99002176151</v>
      </c>
      <c r="Q116" s="142"/>
      <c r="R116" s="143"/>
      <c r="S116" s="144"/>
      <c r="T116" s="145"/>
      <c r="U116" s="145"/>
      <c r="V116" s="145"/>
      <c r="W116" s="144"/>
    </row>
    <row r="117" spans="1:23" x14ac:dyDescent="0.25">
      <c r="A117" s="78">
        <f t="shared" si="11"/>
        <v>50465</v>
      </c>
      <c r="B117" s="72">
        <f t="shared" si="12"/>
        <v>99</v>
      </c>
      <c r="C117" s="71">
        <f t="shared" si="13"/>
        <v>332087.99002176151</v>
      </c>
      <c r="D117" s="79">
        <f t="shared" si="7"/>
        <v>1494.3959550979273</v>
      </c>
      <c r="E117" s="79">
        <f t="shared" si="8"/>
        <v>826.59305742663003</v>
      </c>
      <c r="F117" s="79">
        <f t="shared" si="9"/>
        <v>2320.9890125245574</v>
      </c>
      <c r="G117" s="71">
        <f t="shared" si="10"/>
        <v>331261.39696433488</v>
      </c>
      <c r="Q117" s="142"/>
      <c r="R117" s="143"/>
      <c r="S117" s="144"/>
      <c r="T117" s="145"/>
      <c r="U117" s="145"/>
      <c r="V117" s="145"/>
      <c r="W117" s="144"/>
    </row>
    <row r="118" spans="1:23" x14ac:dyDescent="0.25">
      <c r="A118" s="78">
        <f t="shared" si="11"/>
        <v>50496</v>
      </c>
      <c r="B118" s="72">
        <f t="shared" si="12"/>
        <v>100</v>
      </c>
      <c r="C118" s="71">
        <f t="shared" si="13"/>
        <v>331261.39696433488</v>
      </c>
      <c r="D118" s="79">
        <f t="shared" si="7"/>
        <v>1490.6762863395074</v>
      </c>
      <c r="E118" s="79">
        <f t="shared" si="8"/>
        <v>830.31272618504966</v>
      </c>
      <c r="F118" s="79">
        <f t="shared" si="9"/>
        <v>2320.989012524557</v>
      </c>
      <c r="G118" s="71">
        <f t="shared" si="10"/>
        <v>330431.08423814981</v>
      </c>
      <c r="Q118" s="142"/>
      <c r="R118" s="143"/>
      <c r="S118" s="144"/>
      <c r="T118" s="145"/>
      <c r="U118" s="145"/>
      <c r="V118" s="145"/>
      <c r="W118" s="144"/>
    </row>
    <row r="119" spans="1:23" x14ac:dyDescent="0.25">
      <c r="A119" s="78">
        <f t="shared" si="11"/>
        <v>50526</v>
      </c>
      <c r="B119" s="72">
        <f t="shared" si="12"/>
        <v>101</v>
      </c>
      <c r="C119" s="71">
        <f t="shared" si="13"/>
        <v>330431.08423814981</v>
      </c>
      <c r="D119" s="79">
        <f t="shared" si="7"/>
        <v>1486.9398790716746</v>
      </c>
      <c r="E119" s="79">
        <f t="shared" si="8"/>
        <v>834.04913345288253</v>
      </c>
      <c r="F119" s="79">
        <f t="shared" si="9"/>
        <v>2320.989012524557</v>
      </c>
      <c r="G119" s="71">
        <f t="shared" si="10"/>
        <v>329597.03510469693</v>
      </c>
      <c r="Q119" s="142"/>
      <c r="R119" s="143"/>
      <c r="S119" s="144"/>
      <c r="T119" s="145"/>
      <c r="U119" s="145"/>
      <c r="V119" s="145"/>
      <c r="W119" s="144"/>
    </row>
    <row r="120" spans="1:23" x14ac:dyDescent="0.25">
      <c r="A120" s="78">
        <f t="shared" si="11"/>
        <v>50557</v>
      </c>
      <c r="B120" s="72">
        <f t="shared" si="12"/>
        <v>102</v>
      </c>
      <c r="C120" s="71">
        <f t="shared" si="13"/>
        <v>329597.03510469693</v>
      </c>
      <c r="D120" s="79">
        <f t="shared" si="7"/>
        <v>1483.1866579711368</v>
      </c>
      <c r="E120" s="79">
        <f t="shared" si="8"/>
        <v>837.8023545534204</v>
      </c>
      <c r="F120" s="79">
        <f t="shared" si="9"/>
        <v>2320.9890125245574</v>
      </c>
      <c r="G120" s="71">
        <f t="shared" si="10"/>
        <v>328759.23275014351</v>
      </c>
      <c r="Q120" s="142"/>
      <c r="R120" s="143"/>
      <c r="S120" s="144"/>
      <c r="T120" s="145"/>
      <c r="U120" s="145"/>
      <c r="V120" s="145"/>
      <c r="W120" s="144"/>
    </row>
    <row r="121" spans="1:23" x14ac:dyDescent="0.25">
      <c r="A121" s="78">
        <f t="shared" si="11"/>
        <v>50587</v>
      </c>
      <c r="B121" s="72">
        <f t="shared" si="12"/>
        <v>103</v>
      </c>
      <c r="C121" s="71">
        <f t="shared" si="13"/>
        <v>328759.23275014351</v>
      </c>
      <c r="D121" s="79">
        <f t="shared" si="7"/>
        <v>1479.4165473756461</v>
      </c>
      <c r="E121" s="79">
        <f t="shared" si="8"/>
        <v>841.57246514891085</v>
      </c>
      <c r="F121" s="79">
        <f t="shared" si="9"/>
        <v>2320.989012524557</v>
      </c>
      <c r="G121" s="71">
        <f t="shared" si="10"/>
        <v>327917.66028499458</v>
      </c>
      <c r="Q121" s="142"/>
      <c r="R121" s="143"/>
      <c r="S121" s="144"/>
      <c r="T121" s="145"/>
      <c r="U121" s="145"/>
      <c r="V121" s="145"/>
      <c r="W121" s="144"/>
    </row>
    <row r="122" spans="1:23" x14ac:dyDescent="0.25">
      <c r="A122" s="78">
        <f t="shared" si="11"/>
        <v>50618</v>
      </c>
      <c r="B122" s="72">
        <f t="shared" si="12"/>
        <v>104</v>
      </c>
      <c r="C122" s="71">
        <f t="shared" si="13"/>
        <v>327917.66028499458</v>
      </c>
      <c r="D122" s="79">
        <f t="shared" si="7"/>
        <v>1475.6294712824763</v>
      </c>
      <c r="E122" s="79">
        <f t="shared" si="8"/>
        <v>845.35954124208104</v>
      </c>
      <c r="F122" s="79">
        <f t="shared" si="9"/>
        <v>2320.9890125245574</v>
      </c>
      <c r="G122" s="71">
        <f t="shared" si="10"/>
        <v>327072.30074375251</v>
      </c>
      <c r="Q122" s="142"/>
      <c r="R122" s="143"/>
      <c r="S122" s="144"/>
      <c r="T122" s="145"/>
      <c r="U122" s="145"/>
      <c r="V122" s="145"/>
      <c r="W122" s="144"/>
    </row>
    <row r="123" spans="1:23" x14ac:dyDescent="0.25">
      <c r="A123" s="78">
        <f t="shared" si="11"/>
        <v>50649</v>
      </c>
      <c r="B123" s="72">
        <f t="shared" si="12"/>
        <v>105</v>
      </c>
      <c r="C123" s="71">
        <f t="shared" si="13"/>
        <v>327072.30074375251</v>
      </c>
      <c r="D123" s="79">
        <f t="shared" si="7"/>
        <v>1471.8253533468867</v>
      </c>
      <c r="E123" s="79">
        <f t="shared" si="8"/>
        <v>849.1636591776703</v>
      </c>
      <c r="F123" s="79">
        <f t="shared" si="9"/>
        <v>2320.989012524557</v>
      </c>
      <c r="G123" s="71">
        <f t="shared" si="10"/>
        <v>326223.13708457485</v>
      </c>
      <c r="Q123" s="142"/>
      <c r="R123" s="143"/>
      <c r="S123" s="144"/>
      <c r="T123" s="145"/>
      <c r="U123" s="145"/>
      <c r="V123" s="145"/>
      <c r="W123" s="144"/>
    </row>
    <row r="124" spans="1:23" x14ac:dyDescent="0.25">
      <c r="A124" s="78">
        <f t="shared" si="11"/>
        <v>50679</v>
      </c>
      <c r="B124" s="72">
        <f t="shared" si="12"/>
        <v>106</v>
      </c>
      <c r="C124" s="71">
        <f t="shared" si="13"/>
        <v>326223.13708457485</v>
      </c>
      <c r="D124" s="79">
        <f t="shared" si="7"/>
        <v>1468.0041168805874</v>
      </c>
      <c r="E124" s="79">
        <f t="shared" si="8"/>
        <v>852.98489564396982</v>
      </c>
      <c r="F124" s="79">
        <f t="shared" si="9"/>
        <v>2320.9890125245574</v>
      </c>
      <c r="G124" s="71">
        <f t="shared" si="10"/>
        <v>325370.15218893089</v>
      </c>
      <c r="Q124" s="142"/>
      <c r="R124" s="143"/>
      <c r="S124" s="144"/>
      <c r="T124" s="145"/>
      <c r="U124" s="145"/>
      <c r="V124" s="145"/>
      <c r="W124" s="144"/>
    </row>
    <row r="125" spans="1:23" x14ac:dyDescent="0.25">
      <c r="A125" s="78">
        <f t="shared" si="11"/>
        <v>50710</v>
      </c>
      <c r="B125" s="72">
        <f t="shared" si="12"/>
        <v>107</v>
      </c>
      <c r="C125" s="71">
        <f t="shared" si="13"/>
        <v>325370.15218893089</v>
      </c>
      <c r="D125" s="79">
        <f t="shared" si="7"/>
        <v>1464.1656848501893</v>
      </c>
      <c r="E125" s="79">
        <f t="shared" si="8"/>
        <v>856.82332767436776</v>
      </c>
      <c r="F125" s="79">
        <f t="shared" si="9"/>
        <v>2320.989012524557</v>
      </c>
      <c r="G125" s="71">
        <f t="shared" si="10"/>
        <v>324513.32886125654</v>
      </c>
      <c r="Q125" s="142"/>
      <c r="R125" s="143"/>
      <c r="S125" s="144"/>
      <c r="T125" s="145"/>
      <c r="U125" s="145"/>
      <c r="V125" s="145"/>
      <c r="W125" s="144"/>
    </row>
    <row r="126" spans="1:23" x14ac:dyDescent="0.25">
      <c r="A126" s="78">
        <f t="shared" si="11"/>
        <v>50740</v>
      </c>
      <c r="B126" s="72">
        <f t="shared" si="12"/>
        <v>108</v>
      </c>
      <c r="C126" s="71">
        <f t="shared" si="13"/>
        <v>324513.32886125654</v>
      </c>
      <c r="D126" s="79">
        <f t="shared" si="7"/>
        <v>1460.3099798756546</v>
      </c>
      <c r="E126" s="79">
        <f t="shared" si="8"/>
        <v>860.67903264890231</v>
      </c>
      <c r="F126" s="79">
        <f t="shared" si="9"/>
        <v>2320.989012524557</v>
      </c>
      <c r="G126" s="71">
        <f t="shared" si="10"/>
        <v>323652.64982860762</v>
      </c>
      <c r="Q126" s="142"/>
      <c r="R126" s="143"/>
      <c r="S126" s="144"/>
      <c r="T126" s="145"/>
      <c r="U126" s="145"/>
      <c r="V126" s="145"/>
      <c r="W126" s="144"/>
    </row>
    <row r="127" spans="1:23" x14ac:dyDescent="0.25">
      <c r="A127" s="78">
        <f t="shared" si="11"/>
        <v>50771</v>
      </c>
      <c r="B127" s="72">
        <f t="shared" si="12"/>
        <v>109</v>
      </c>
      <c r="C127" s="71">
        <f t="shared" si="13"/>
        <v>323652.64982860762</v>
      </c>
      <c r="D127" s="79">
        <f t="shared" si="7"/>
        <v>1456.4369242287351</v>
      </c>
      <c r="E127" s="79">
        <f t="shared" si="8"/>
        <v>864.5520882958225</v>
      </c>
      <c r="F127" s="79">
        <f t="shared" si="9"/>
        <v>2320.9890125245574</v>
      </c>
      <c r="G127" s="71">
        <f t="shared" si="10"/>
        <v>322788.09774031182</v>
      </c>
      <c r="Q127" s="142"/>
      <c r="R127" s="143"/>
      <c r="S127" s="144"/>
      <c r="T127" s="145"/>
      <c r="U127" s="145"/>
      <c r="V127" s="145"/>
      <c r="W127" s="144"/>
    </row>
    <row r="128" spans="1:23" x14ac:dyDescent="0.25">
      <c r="A128" s="78">
        <f t="shared" si="11"/>
        <v>50802</v>
      </c>
      <c r="B128" s="72">
        <f t="shared" si="12"/>
        <v>110</v>
      </c>
      <c r="C128" s="71">
        <f t="shared" si="13"/>
        <v>322788.09774031182</v>
      </c>
      <c r="D128" s="79">
        <f t="shared" si="7"/>
        <v>1452.5464398314036</v>
      </c>
      <c r="E128" s="79">
        <f t="shared" si="8"/>
        <v>868.44257269315369</v>
      </c>
      <c r="F128" s="79">
        <f t="shared" si="9"/>
        <v>2320.9890125245574</v>
      </c>
      <c r="G128" s="71">
        <f t="shared" si="10"/>
        <v>321919.65516761865</v>
      </c>
      <c r="Q128" s="142"/>
      <c r="R128" s="143"/>
      <c r="S128" s="144"/>
      <c r="T128" s="145"/>
      <c r="U128" s="145"/>
      <c r="V128" s="145"/>
      <c r="W128" s="144"/>
    </row>
    <row r="129" spans="1:23" x14ac:dyDescent="0.25">
      <c r="A129" s="78">
        <f t="shared" si="11"/>
        <v>50830</v>
      </c>
      <c r="B129" s="72">
        <f t="shared" si="12"/>
        <v>111</v>
      </c>
      <c r="C129" s="71">
        <f t="shared" si="13"/>
        <v>321919.65516761865</v>
      </c>
      <c r="D129" s="79">
        <f t="shared" si="7"/>
        <v>1448.6384482542844</v>
      </c>
      <c r="E129" s="79">
        <f t="shared" si="8"/>
        <v>872.35056427027303</v>
      </c>
      <c r="F129" s="79">
        <f t="shared" si="9"/>
        <v>2320.9890125245574</v>
      </c>
      <c r="G129" s="71">
        <f t="shared" si="10"/>
        <v>321047.30460334837</v>
      </c>
      <c r="Q129" s="142"/>
      <c r="R129" s="143"/>
      <c r="S129" s="144"/>
      <c r="T129" s="145"/>
      <c r="U129" s="145"/>
      <c r="V129" s="145"/>
      <c r="W129" s="144"/>
    </row>
    <row r="130" spans="1:23" x14ac:dyDescent="0.25">
      <c r="A130" s="78">
        <f t="shared" si="11"/>
        <v>50861</v>
      </c>
      <c r="B130" s="72">
        <f t="shared" si="12"/>
        <v>112</v>
      </c>
      <c r="C130" s="71">
        <f t="shared" si="13"/>
        <v>321047.30460334837</v>
      </c>
      <c r="D130" s="79">
        <f t="shared" si="7"/>
        <v>1444.712870715068</v>
      </c>
      <c r="E130" s="79">
        <f t="shared" si="8"/>
        <v>876.2761418094891</v>
      </c>
      <c r="F130" s="79">
        <f t="shared" si="9"/>
        <v>2320.989012524557</v>
      </c>
      <c r="G130" s="71">
        <f t="shared" si="10"/>
        <v>320171.0284615389</v>
      </c>
      <c r="Q130" s="142"/>
      <c r="R130" s="143"/>
      <c r="S130" s="144"/>
      <c r="T130" s="145"/>
      <c r="U130" s="145"/>
      <c r="V130" s="145"/>
      <c r="W130" s="144"/>
    </row>
    <row r="131" spans="1:23" x14ac:dyDescent="0.25">
      <c r="A131" s="78">
        <f t="shared" si="11"/>
        <v>50891</v>
      </c>
      <c r="B131" s="72">
        <f t="shared" si="12"/>
        <v>113</v>
      </c>
      <c r="C131" s="71">
        <f t="shared" si="13"/>
        <v>320171.0284615389</v>
      </c>
      <c r="D131" s="79">
        <f t="shared" si="7"/>
        <v>1440.7696280769255</v>
      </c>
      <c r="E131" s="79">
        <f t="shared" si="8"/>
        <v>880.21938444763168</v>
      </c>
      <c r="F131" s="79">
        <f t="shared" si="9"/>
        <v>2320.9890125245574</v>
      </c>
      <c r="G131" s="71">
        <f t="shared" si="10"/>
        <v>319290.80907709128</v>
      </c>
      <c r="Q131" s="142"/>
      <c r="R131" s="143"/>
      <c r="S131" s="144"/>
      <c r="T131" s="145"/>
      <c r="U131" s="145"/>
      <c r="V131" s="145"/>
      <c r="W131" s="144"/>
    </row>
    <row r="132" spans="1:23" x14ac:dyDescent="0.25">
      <c r="A132" s="78">
        <f t="shared" si="11"/>
        <v>50922</v>
      </c>
      <c r="B132" s="72">
        <f t="shared" si="12"/>
        <v>114</v>
      </c>
      <c r="C132" s="71">
        <f t="shared" si="13"/>
        <v>319290.80907709128</v>
      </c>
      <c r="D132" s="79">
        <f t="shared" si="7"/>
        <v>1436.8086408469112</v>
      </c>
      <c r="E132" s="79">
        <f t="shared" si="8"/>
        <v>884.18037167764612</v>
      </c>
      <c r="F132" s="79">
        <f t="shared" si="9"/>
        <v>2320.9890125245574</v>
      </c>
      <c r="G132" s="71">
        <f t="shared" si="10"/>
        <v>318406.62870541366</v>
      </c>
      <c r="Q132" s="142"/>
      <c r="R132" s="143"/>
      <c r="S132" s="144"/>
      <c r="T132" s="145"/>
      <c r="U132" s="145"/>
      <c r="V132" s="145"/>
      <c r="W132" s="144"/>
    </row>
    <row r="133" spans="1:23" x14ac:dyDescent="0.25">
      <c r="A133" s="78">
        <f t="shared" si="11"/>
        <v>50952</v>
      </c>
      <c r="B133" s="72">
        <f t="shared" si="12"/>
        <v>115</v>
      </c>
      <c r="C133" s="71">
        <f t="shared" si="13"/>
        <v>318406.62870541366</v>
      </c>
      <c r="D133" s="79">
        <f t="shared" si="7"/>
        <v>1432.829829174362</v>
      </c>
      <c r="E133" s="79">
        <f t="shared" si="8"/>
        <v>888.15918335019558</v>
      </c>
      <c r="F133" s="79">
        <f t="shared" si="9"/>
        <v>2320.9890125245574</v>
      </c>
      <c r="G133" s="71">
        <f t="shared" si="10"/>
        <v>317518.46952206345</v>
      </c>
      <c r="Q133" s="142"/>
      <c r="R133" s="143"/>
      <c r="S133" s="144"/>
      <c r="T133" s="145"/>
      <c r="U133" s="145"/>
      <c r="V133" s="145"/>
      <c r="W133" s="144"/>
    </row>
    <row r="134" spans="1:23" x14ac:dyDescent="0.25">
      <c r="A134" s="78">
        <f t="shared" si="11"/>
        <v>50983</v>
      </c>
      <c r="B134" s="72">
        <f t="shared" si="12"/>
        <v>116</v>
      </c>
      <c r="C134" s="71">
        <f t="shared" si="13"/>
        <v>317518.46952206345</v>
      </c>
      <c r="D134" s="79">
        <f t="shared" si="7"/>
        <v>1428.8331128492857</v>
      </c>
      <c r="E134" s="79">
        <f t="shared" si="8"/>
        <v>892.15589967527137</v>
      </c>
      <c r="F134" s="79">
        <f t="shared" si="9"/>
        <v>2320.989012524557</v>
      </c>
      <c r="G134" s="71">
        <f t="shared" si="10"/>
        <v>316626.31362238817</v>
      </c>
      <c r="Q134" s="142"/>
      <c r="R134" s="143"/>
      <c r="S134" s="144"/>
      <c r="T134" s="145"/>
      <c r="U134" s="145"/>
      <c r="V134" s="145"/>
      <c r="W134" s="144"/>
    </row>
    <row r="135" spans="1:23" x14ac:dyDescent="0.25">
      <c r="A135" s="78">
        <f t="shared" si="11"/>
        <v>51014</v>
      </c>
      <c r="B135" s="72">
        <f t="shared" si="12"/>
        <v>117</v>
      </c>
      <c r="C135" s="71">
        <f t="shared" si="13"/>
        <v>316626.31362238817</v>
      </c>
      <c r="D135" s="79">
        <f t="shared" si="7"/>
        <v>1424.8184113007471</v>
      </c>
      <c r="E135" s="79">
        <f t="shared" si="8"/>
        <v>896.17060122381008</v>
      </c>
      <c r="F135" s="79">
        <f t="shared" si="9"/>
        <v>2320.9890125245574</v>
      </c>
      <c r="G135" s="71">
        <f t="shared" si="10"/>
        <v>315730.14302116435</v>
      </c>
      <c r="Q135" s="142"/>
      <c r="R135" s="143"/>
      <c r="S135" s="144"/>
      <c r="T135" s="145"/>
      <c r="U135" s="145"/>
      <c r="V135" s="145"/>
      <c r="W135" s="144"/>
    </row>
    <row r="136" spans="1:23" x14ac:dyDescent="0.25">
      <c r="A136" s="78">
        <f t="shared" si="11"/>
        <v>51044</v>
      </c>
      <c r="B136" s="72">
        <f t="shared" si="12"/>
        <v>118</v>
      </c>
      <c r="C136" s="71">
        <f t="shared" si="13"/>
        <v>315730.14302116435</v>
      </c>
      <c r="D136" s="79">
        <f t="shared" si="7"/>
        <v>1420.7856435952399</v>
      </c>
      <c r="E136" s="79">
        <f t="shared" si="8"/>
        <v>900.20336892931721</v>
      </c>
      <c r="F136" s="79">
        <f t="shared" si="9"/>
        <v>2320.989012524557</v>
      </c>
      <c r="G136" s="71">
        <f t="shared" si="10"/>
        <v>314829.93965223501</v>
      </c>
      <c r="Q136" s="142"/>
      <c r="R136" s="143"/>
      <c r="S136" s="144"/>
      <c r="T136" s="145"/>
      <c r="U136" s="145"/>
      <c r="V136" s="145"/>
      <c r="W136" s="144"/>
    </row>
    <row r="137" spans="1:23" x14ac:dyDescent="0.25">
      <c r="A137" s="78">
        <f t="shared" si="11"/>
        <v>51075</v>
      </c>
      <c r="B137" s="72">
        <f t="shared" si="12"/>
        <v>119</v>
      </c>
      <c r="C137" s="71">
        <f t="shared" si="13"/>
        <v>314829.93965223501</v>
      </c>
      <c r="D137" s="79">
        <f t="shared" si="7"/>
        <v>1416.7347284350581</v>
      </c>
      <c r="E137" s="79">
        <f t="shared" si="8"/>
        <v>904.25428408949915</v>
      </c>
      <c r="F137" s="79">
        <f t="shared" si="9"/>
        <v>2320.9890125245574</v>
      </c>
      <c r="G137" s="71">
        <f t="shared" si="10"/>
        <v>313925.68536814552</v>
      </c>
      <c r="Q137" s="142"/>
      <c r="R137" s="143"/>
      <c r="S137" s="144"/>
      <c r="T137" s="145"/>
      <c r="U137" s="145"/>
      <c r="V137" s="145"/>
      <c r="W137" s="144"/>
    </row>
    <row r="138" spans="1:23" x14ac:dyDescent="0.25">
      <c r="A138" s="78">
        <f t="shared" si="11"/>
        <v>51105</v>
      </c>
      <c r="B138" s="72">
        <f t="shared" si="12"/>
        <v>120</v>
      </c>
      <c r="C138" s="71">
        <f t="shared" si="13"/>
        <v>313925.68536814552</v>
      </c>
      <c r="D138" s="79">
        <f t="shared" si="7"/>
        <v>1412.6655841566553</v>
      </c>
      <c r="E138" s="79">
        <f t="shared" si="8"/>
        <v>908.3234283679019</v>
      </c>
      <c r="F138" s="79">
        <f t="shared" si="9"/>
        <v>2320.9890125245574</v>
      </c>
      <c r="G138" s="71">
        <f t="shared" si="10"/>
        <v>313017.36193977762</v>
      </c>
      <c r="Q138" s="142"/>
      <c r="R138" s="143"/>
      <c r="S138" s="144"/>
      <c r="T138" s="145"/>
      <c r="U138" s="145"/>
      <c r="V138" s="145"/>
      <c r="W138" s="144"/>
    </row>
    <row r="139" spans="1:23" x14ac:dyDescent="0.25">
      <c r="A139" s="78">
        <f t="shared" si="11"/>
        <v>51136</v>
      </c>
      <c r="B139" s="72">
        <f t="shared" si="12"/>
        <v>121</v>
      </c>
      <c r="C139" s="71">
        <f t="shared" si="13"/>
        <v>313017.36193977762</v>
      </c>
      <c r="D139" s="79">
        <f t="shared" si="7"/>
        <v>1408.5781287289997</v>
      </c>
      <c r="E139" s="79">
        <f t="shared" si="8"/>
        <v>912.41088379555742</v>
      </c>
      <c r="F139" s="79">
        <f t="shared" si="9"/>
        <v>2320.989012524557</v>
      </c>
      <c r="G139" s="71">
        <f t="shared" si="10"/>
        <v>312104.95105598203</v>
      </c>
      <c r="Q139" s="142"/>
      <c r="R139" s="143"/>
      <c r="S139" s="144"/>
      <c r="T139" s="145"/>
      <c r="U139" s="145"/>
      <c r="V139" s="145"/>
      <c r="W139" s="144"/>
    </row>
    <row r="140" spans="1:23" x14ac:dyDescent="0.25">
      <c r="A140" s="78">
        <f t="shared" si="11"/>
        <v>51167</v>
      </c>
      <c r="B140" s="72">
        <f t="shared" si="12"/>
        <v>122</v>
      </c>
      <c r="C140" s="71">
        <f t="shared" si="13"/>
        <v>312104.95105598203</v>
      </c>
      <c r="D140" s="79">
        <f t="shared" si="7"/>
        <v>1404.4722797519198</v>
      </c>
      <c r="E140" s="79">
        <f t="shared" si="8"/>
        <v>916.51673277263762</v>
      </c>
      <c r="F140" s="79">
        <f t="shared" si="9"/>
        <v>2320.9890125245574</v>
      </c>
      <c r="G140" s="71">
        <f t="shared" si="10"/>
        <v>311188.4343232094</v>
      </c>
      <c r="Q140" s="142"/>
      <c r="R140" s="143"/>
      <c r="S140" s="144"/>
      <c r="T140" s="145"/>
      <c r="U140" s="145"/>
      <c r="V140" s="145"/>
      <c r="W140" s="144"/>
    </row>
    <row r="141" spans="1:23" x14ac:dyDescent="0.25">
      <c r="A141" s="78">
        <f t="shared" si="11"/>
        <v>51196</v>
      </c>
      <c r="B141" s="72">
        <f t="shared" si="12"/>
        <v>123</v>
      </c>
      <c r="C141" s="71">
        <f t="shared" si="13"/>
        <v>311188.4343232094</v>
      </c>
      <c r="D141" s="79">
        <f t="shared" si="7"/>
        <v>1400.347954454443</v>
      </c>
      <c r="E141" s="79">
        <f t="shared" si="8"/>
        <v>920.64105807011435</v>
      </c>
      <c r="F141" s="79">
        <f t="shared" si="9"/>
        <v>2320.9890125245574</v>
      </c>
      <c r="G141" s="71">
        <f t="shared" si="10"/>
        <v>310267.79326513928</v>
      </c>
      <c r="Q141" s="142"/>
      <c r="R141" s="143"/>
      <c r="S141" s="144"/>
      <c r="T141" s="145"/>
      <c r="U141" s="145"/>
      <c r="V141" s="145"/>
      <c r="W141" s="144"/>
    </row>
    <row r="142" spans="1:23" x14ac:dyDescent="0.25">
      <c r="A142" s="78">
        <f t="shared" si="11"/>
        <v>51227</v>
      </c>
      <c r="B142" s="72">
        <f t="shared" si="12"/>
        <v>124</v>
      </c>
      <c r="C142" s="71">
        <f t="shared" si="13"/>
        <v>310267.79326513928</v>
      </c>
      <c r="D142" s="79">
        <f t="shared" si="7"/>
        <v>1396.2050696931274</v>
      </c>
      <c r="E142" s="79">
        <f t="shared" si="8"/>
        <v>924.78394283142973</v>
      </c>
      <c r="F142" s="79">
        <f t="shared" si="9"/>
        <v>2320.989012524557</v>
      </c>
      <c r="G142" s="71">
        <f t="shared" si="10"/>
        <v>309343.00932230783</v>
      </c>
      <c r="Q142" s="142"/>
      <c r="R142" s="143"/>
      <c r="S142" s="144"/>
      <c r="T142" s="145"/>
      <c r="U142" s="145"/>
      <c r="V142" s="145"/>
      <c r="W142" s="144"/>
    </row>
    <row r="143" spans="1:23" x14ac:dyDescent="0.25">
      <c r="A143" s="78">
        <f t="shared" si="11"/>
        <v>51257</v>
      </c>
      <c r="B143" s="72">
        <f t="shared" si="12"/>
        <v>125</v>
      </c>
      <c r="C143" s="71">
        <f t="shared" si="13"/>
        <v>309343.00932230783</v>
      </c>
      <c r="D143" s="79">
        <f t="shared" si="7"/>
        <v>1392.0435419503858</v>
      </c>
      <c r="E143" s="79">
        <f t="shared" si="8"/>
        <v>928.9454705741714</v>
      </c>
      <c r="F143" s="79">
        <f t="shared" si="9"/>
        <v>2320.9890125245574</v>
      </c>
      <c r="G143" s="71">
        <f t="shared" si="10"/>
        <v>308414.06385173363</v>
      </c>
      <c r="Q143" s="142"/>
      <c r="R143" s="143"/>
      <c r="S143" s="144"/>
      <c r="T143" s="145"/>
      <c r="U143" s="145"/>
      <c r="V143" s="145"/>
      <c r="W143" s="144"/>
    </row>
    <row r="144" spans="1:23" x14ac:dyDescent="0.25">
      <c r="A144" s="78">
        <f t="shared" si="11"/>
        <v>51288</v>
      </c>
      <c r="B144" s="72">
        <f t="shared" si="12"/>
        <v>126</v>
      </c>
      <c r="C144" s="71">
        <f t="shared" si="13"/>
        <v>308414.06385173363</v>
      </c>
      <c r="D144" s="79">
        <f t="shared" si="7"/>
        <v>1387.863287332802</v>
      </c>
      <c r="E144" s="79">
        <f t="shared" si="8"/>
        <v>933.12572519175512</v>
      </c>
      <c r="F144" s="79">
        <f t="shared" si="9"/>
        <v>2320.989012524557</v>
      </c>
      <c r="G144" s="71">
        <f t="shared" si="10"/>
        <v>307480.93812654191</v>
      </c>
      <c r="Q144" s="142"/>
      <c r="R144" s="143"/>
      <c r="S144" s="144"/>
      <c r="T144" s="145"/>
      <c r="U144" s="145"/>
      <c r="V144" s="145"/>
      <c r="W144" s="144"/>
    </row>
    <row r="145" spans="1:23" x14ac:dyDescent="0.25">
      <c r="A145" s="78">
        <f t="shared" si="11"/>
        <v>51318</v>
      </c>
      <c r="B145" s="72">
        <f t="shared" si="12"/>
        <v>127</v>
      </c>
      <c r="C145" s="71">
        <f t="shared" si="13"/>
        <v>307480.93812654191</v>
      </c>
      <c r="D145" s="79">
        <f t="shared" si="7"/>
        <v>1383.664221569439</v>
      </c>
      <c r="E145" s="79">
        <f t="shared" si="8"/>
        <v>937.32479095511792</v>
      </c>
      <c r="F145" s="79">
        <f t="shared" si="9"/>
        <v>2320.989012524557</v>
      </c>
      <c r="G145" s="71">
        <f t="shared" si="10"/>
        <v>306543.61333558679</v>
      </c>
      <c r="Q145" s="142"/>
      <c r="R145" s="143"/>
      <c r="S145" s="144"/>
      <c r="T145" s="145"/>
      <c r="U145" s="145"/>
      <c r="V145" s="145"/>
      <c r="W145" s="144"/>
    </row>
    <row r="146" spans="1:23" x14ac:dyDescent="0.25">
      <c r="A146" s="78">
        <f t="shared" si="11"/>
        <v>51349</v>
      </c>
      <c r="B146" s="72">
        <f t="shared" si="12"/>
        <v>128</v>
      </c>
      <c r="C146" s="71">
        <f t="shared" si="13"/>
        <v>306543.61333558679</v>
      </c>
      <c r="D146" s="79">
        <f t="shared" si="7"/>
        <v>1379.4462600101413</v>
      </c>
      <c r="E146" s="79">
        <f t="shared" si="8"/>
        <v>941.54275251441607</v>
      </c>
      <c r="F146" s="79">
        <f t="shared" si="9"/>
        <v>2320.9890125245574</v>
      </c>
      <c r="G146" s="71">
        <f t="shared" si="10"/>
        <v>305602.07058307237</v>
      </c>
      <c r="Q146" s="142"/>
      <c r="R146" s="143"/>
      <c r="S146" s="144"/>
      <c r="T146" s="145"/>
      <c r="U146" s="145"/>
      <c r="V146" s="145"/>
      <c r="W146" s="144"/>
    </row>
    <row r="147" spans="1:23" x14ac:dyDescent="0.25">
      <c r="A147" s="78">
        <f t="shared" si="11"/>
        <v>51380</v>
      </c>
      <c r="B147" s="72">
        <f t="shared" si="12"/>
        <v>129</v>
      </c>
      <c r="C147" s="71">
        <f t="shared" si="13"/>
        <v>305602.07058307237</v>
      </c>
      <c r="D147" s="79">
        <f t="shared" ref="D147:D210" si="14">IF(B147="","",IPMT($E$15/12,B147,$E$7,-$E$13,$E$14,0))</f>
        <v>1375.2093176238263</v>
      </c>
      <c r="E147" s="79">
        <f t="shared" ref="E147:E210" si="15">IF(B147="","",PPMT($E$15/12,B147,$E$7,-$E$13,$E$14,0))</f>
        <v>945.77969490073076</v>
      </c>
      <c r="F147" s="79">
        <f t="shared" si="9"/>
        <v>2320.989012524557</v>
      </c>
      <c r="G147" s="71">
        <f t="shared" si="10"/>
        <v>304656.29088817164</v>
      </c>
      <c r="Q147" s="142"/>
      <c r="R147" s="143"/>
      <c r="S147" s="144"/>
      <c r="T147" s="145"/>
      <c r="U147" s="145"/>
      <c r="V147" s="145"/>
      <c r="W147" s="144"/>
    </row>
    <row r="148" spans="1:23" x14ac:dyDescent="0.25">
      <c r="A148" s="78">
        <f t="shared" si="11"/>
        <v>51410</v>
      </c>
      <c r="B148" s="72">
        <f t="shared" si="12"/>
        <v>130</v>
      </c>
      <c r="C148" s="71">
        <f t="shared" si="13"/>
        <v>304656.29088817164</v>
      </c>
      <c r="D148" s="79">
        <f t="shared" si="14"/>
        <v>1370.9533089967731</v>
      </c>
      <c r="E148" s="79">
        <f t="shared" si="15"/>
        <v>950.03570352778411</v>
      </c>
      <c r="F148" s="79">
        <f t="shared" ref="F148:F211" si="16">IF(B148="","",SUM(D148:E148))</f>
        <v>2320.9890125245574</v>
      </c>
      <c r="G148" s="71">
        <f t="shared" ref="G148:G211" si="17">IF(B148="","",SUM(C148)-SUM(E148))</f>
        <v>303706.25518464384</v>
      </c>
      <c r="Q148" s="142"/>
      <c r="R148" s="143"/>
      <c r="S148" s="144"/>
      <c r="T148" s="145"/>
      <c r="U148" s="145"/>
      <c r="V148" s="145"/>
      <c r="W148" s="144"/>
    </row>
    <row r="149" spans="1:23" x14ac:dyDescent="0.25">
      <c r="A149" s="78">
        <f t="shared" ref="A149:A212" si="18">IF(B149="","",EDATE(A148,1))</f>
        <v>51441</v>
      </c>
      <c r="B149" s="72">
        <f t="shared" ref="B149:B212" si="19">IF(B148="","",IF(SUM(B148)+1&lt;=$E$7,SUM(B148)+1,""))</f>
        <v>131</v>
      </c>
      <c r="C149" s="71">
        <f t="shared" ref="C149:C212" si="20">IF(B149="","",G148)</f>
        <v>303706.25518464384</v>
      </c>
      <c r="D149" s="79">
        <f t="shared" si="14"/>
        <v>1366.678148330898</v>
      </c>
      <c r="E149" s="79">
        <f t="shared" si="15"/>
        <v>954.3108641936592</v>
      </c>
      <c r="F149" s="79">
        <f t="shared" si="16"/>
        <v>2320.9890125245574</v>
      </c>
      <c r="G149" s="71">
        <f t="shared" si="17"/>
        <v>302751.94432045019</v>
      </c>
      <c r="Q149" s="142"/>
      <c r="R149" s="143"/>
      <c r="S149" s="144"/>
      <c r="T149" s="145"/>
      <c r="U149" s="145"/>
      <c r="V149" s="145"/>
      <c r="W149" s="144"/>
    </row>
    <row r="150" spans="1:23" x14ac:dyDescent="0.25">
      <c r="A150" s="78">
        <f t="shared" si="18"/>
        <v>51471</v>
      </c>
      <c r="B150" s="72">
        <f t="shared" si="19"/>
        <v>132</v>
      </c>
      <c r="C150" s="71">
        <f t="shared" si="20"/>
        <v>302751.94432045019</v>
      </c>
      <c r="D150" s="79">
        <f t="shared" si="14"/>
        <v>1362.3837494420266</v>
      </c>
      <c r="E150" s="79">
        <f t="shared" si="15"/>
        <v>958.60526308253066</v>
      </c>
      <c r="F150" s="79">
        <f t="shared" si="16"/>
        <v>2320.9890125245574</v>
      </c>
      <c r="G150" s="71">
        <f t="shared" si="17"/>
        <v>301793.33905736764</v>
      </c>
      <c r="Q150" s="142"/>
      <c r="R150" s="143"/>
      <c r="S150" s="144"/>
      <c r="T150" s="145"/>
      <c r="U150" s="145"/>
      <c r="V150" s="145"/>
      <c r="W150" s="144"/>
    </row>
    <row r="151" spans="1:23" x14ac:dyDescent="0.25">
      <c r="A151" s="78">
        <f t="shared" si="18"/>
        <v>51502</v>
      </c>
      <c r="B151" s="72">
        <f t="shared" si="19"/>
        <v>133</v>
      </c>
      <c r="C151" s="71">
        <f t="shared" si="20"/>
        <v>301793.33905736764</v>
      </c>
      <c r="D151" s="79">
        <f t="shared" si="14"/>
        <v>1358.0700257581555</v>
      </c>
      <c r="E151" s="79">
        <f t="shared" si="15"/>
        <v>962.9189867664021</v>
      </c>
      <c r="F151" s="79">
        <f t="shared" si="16"/>
        <v>2320.9890125245574</v>
      </c>
      <c r="G151" s="71">
        <f t="shared" si="17"/>
        <v>300830.42007060122</v>
      </c>
      <c r="Q151" s="142"/>
      <c r="R151" s="143"/>
      <c r="S151" s="144"/>
      <c r="T151" s="145"/>
      <c r="U151" s="145"/>
      <c r="V151" s="145"/>
      <c r="W151" s="144"/>
    </row>
    <row r="152" spans="1:23" x14ac:dyDescent="0.25">
      <c r="A152" s="78">
        <f t="shared" si="18"/>
        <v>51533</v>
      </c>
      <c r="B152" s="72">
        <f t="shared" si="19"/>
        <v>134</v>
      </c>
      <c r="C152" s="71">
        <f t="shared" si="20"/>
        <v>300830.42007060122</v>
      </c>
      <c r="D152" s="79">
        <f t="shared" si="14"/>
        <v>1353.7368903177064</v>
      </c>
      <c r="E152" s="79">
        <f t="shared" si="15"/>
        <v>967.25212220685103</v>
      </c>
      <c r="F152" s="79">
        <f t="shared" si="16"/>
        <v>2320.9890125245574</v>
      </c>
      <c r="G152" s="71">
        <f t="shared" si="17"/>
        <v>299863.16794839437</v>
      </c>
      <c r="Q152" s="142"/>
      <c r="R152" s="143"/>
      <c r="S152" s="144"/>
      <c r="T152" s="145"/>
      <c r="U152" s="145"/>
      <c r="V152" s="145"/>
      <c r="W152" s="144"/>
    </row>
    <row r="153" spans="1:23" x14ac:dyDescent="0.25">
      <c r="A153" s="78">
        <f t="shared" si="18"/>
        <v>51561</v>
      </c>
      <c r="B153" s="72">
        <f t="shared" si="19"/>
        <v>135</v>
      </c>
      <c r="C153" s="71">
        <f t="shared" si="20"/>
        <v>299863.16794839437</v>
      </c>
      <c r="D153" s="79">
        <f t="shared" si="14"/>
        <v>1349.3842557677754</v>
      </c>
      <c r="E153" s="79">
        <f t="shared" si="15"/>
        <v>971.60475675678151</v>
      </c>
      <c r="F153" s="79">
        <f t="shared" si="16"/>
        <v>2320.989012524557</v>
      </c>
      <c r="G153" s="71">
        <f t="shared" si="17"/>
        <v>298891.56319163757</v>
      </c>
      <c r="Q153" s="142"/>
      <c r="R153" s="143"/>
      <c r="S153" s="144"/>
      <c r="T153" s="145"/>
      <c r="U153" s="145"/>
      <c r="V153" s="145"/>
      <c r="W153" s="144"/>
    </row>
    <row r="154" spans="1:23" x14ac:dyDescent="0.25">
      <c r="A154" s="78">
        <f t="shared" si="18"/>
        <v>51592</v>
      </c>
      <c r="B154" s="72">
        <f t="shared" si="19"/>
        <v>136</v>
      </c>
      <c r="C154" s="71">
        <f t="shared" si="20"/>
        <v>298891.56319163757</v>
      </c>
      <c r="D154" s="79">
        <f t="shared" si="14"/>
        <v>1345.0120343623701</v>
      </c>
      <c r="E154" s="79">
        <f t="shared" si="15"/>
        <v>975.97697816218727</v>
      </c>
      <c r="F154" s="79">
        <f t="shared" si="16"/>
        <v>2320.9890125245574</v>
      </c>
      <c r="G154" s="71">
        <f t="shared" si="17"/>
        <v>297915.58621347538</v>
      </c>
      <c r="Q154" s="142"/>
      <c r="R154" s="143"/>
      <c r="S154" s="144"/>
      <c r="T154" s="145"/>
      <c r="U154" s="145"/>
      <c r="V154" s="145"/>
      <c r="W154" s="144"/>
    </row>
    <row r="155" spans="1:23" x14ac:dyDescent="0.25">
      <c r="A155" s="78">
        <f t="shared" si="18"/>
        <v>51622</v>
      </c>
      <c r="B155" s="72">
        <f t="shared" si="19"/>
        <v>137</v>
      </c>
      <c r="C155" s="71">
        <f t="shared" si="20"/>
        <v>297915.58621347538</v>
      </c>
      <c r="D155" s="79">
        <f t="shared" si="14"/>
        <v>1340.6201379606402</v>
      </c>
      <c r="E155" s="79">
        <f t="shared" si="15"/>
        <v>980.36887456391696</v>
      </c>
      <c r="F155" s="79">
        <f t="shared" si="16"/>
        <v>2320.9890125245574</v>
      </c>
      <c r="G155" s="71">
        <f t="shared" si="17"/>
        <v>296935.21733891149</v>
      </c>
      <c r="Q155" s="142"/>
      <c r="R155" s="143"/>
      <c r="S155" s="144"/>
      <c r="T155" s="145"/>
      <c r="U155" s="145"/>
      <c r="V155" s="145"/>
      <c r="W155" s="144"/>
    </row>
    <row r="156" spans="1:23" x14ac:dyDescent="0.25">
      <c r="A156" s="78">
        <f t="shared" si="18"/>
        <v>51653</v>
      </c>
      <c r="B156" s="72">
        <f t="shared" si="19"/>
        <v>138</v>
      </c>
      <c r="C156" s="71">
        <f t="shared" si="20"/>
        <v>296935.21733891149</v>
      </c>
      <c r="D156" s="79">
        <f t="shared" si="14"/>
        <v>1336.2084780251023</v>
      </c>
      <c r="E156" s="79">
        <f t="shared" si="15"/>
        <v>984.7805344994548</v>
      </c>
      <c r="F156" s="79">
        <f t="shared" si="16"/>
        <v>2320.989012524557</v>
      </c>
      <c r="G156" s="71">
        <f t="shared" si="17"/>
        <v>295950.43680441205</v>
      </c>
      <c r="Q156" s="142"/>
      <c r="R156" s="143"/>
      <c r="S156" s="144"/>
      <c r="T156" s="145"/>
      <c r="U156" s="145"/>
      <c r="V156" s="145"/>
      <c r="W156" s="144"/>
    </row>
    <row r="157" spans="1:23" x14ac:dyDescent="0.25">
      <c r="A157" s="78">
        <f t="shared" si="18"/>
        <v>51683</v>
      </c>
      <c r="B157" s="72">
        <f t="shared" si="19"/>
        <v>139</v>
      </c>
      <c r="C157" s="71">
        <f t="shared" si="20"/>
        <v>295950.43680441205</v>
      </c>
      <c r="D157" s="79">
        <f t="shared" si="14"/>
        <v>1331.776965619855</v>
      </c>
      <c r="E157" s="79">
        <f t="shared" si="15"/>
        <v>989.21204690470211</v>
      </c>
      <c r="F157" s="79">
        <f t="shared" si="16"/>
        <v>2320.989012524557</v>
      </c>
      <c r="G157" s="71">
        <f t="shared" si="17"/>
        <v>294961.22475750733</v>
      </c>
      <c r="Q157" s="142"/>
      <c r="R157" s="143"/>
      <c r="S157" s="144"/>
      <c r="T157" s="145"/>
      <c r="U157" s="145"/>
      <c r="V157" s="145"/>
      <c r="W157" s="144"/>
    </row>
    <row r="158" spans="1:23" x14ac:dyDescent="0.25">
      <c r="A158" s="78">
        <f t="shared" si="18"/>
        <v>51714</v>
      </c>
      <c r="B158" s="72">
        <f t="shared" si="19"/>
        <v>140</v>
      </c>
      <c r="C158" s="71">
        <f t="shared" si="20"/>
        <v>294961.22475750733</v>
      </c>
      <c r="D158" s="79">
        <f t="shared" si="14"/>
        <v>1327.325511408784</v>
      </c>
      <c r="E158" s="79">
        <f t="shared" si="15"/>
        <v>993.66350111577322</v>
      </c>
      <c r="F158" s="79">
        <f t="shared" si="16"/>
        <v>2320.9890125245574</v>
      </c>
      <c r="G158" s="71">
        <f t="shared" si="17"/>
        <v>293967.56125639158</v>
      </c>
      <c r="Q158" s="142"/>
      <c r="R158" s="143"/>
      <c r="S158" s="144"/>
      <c r="T158" s="145"/>
      <c r="U158" s="145"/>
      <c r="V158" s="145"/>
      <c r="W158" s="144"/>
    </row>
    <row r="159" spans="1:23" x14ac:dyDescent="0.25">
      <c r="A159" s="78">
        <f t="shared" si="18"/>
        <v>51745</v>
      </c>
      <c r="B159" s="72">
        <f t="shared" si="19"/>
        <v>141</v>
      </c>
      <c r="C159" s="71">
        <f t="shared" si="20"/>
        <v>293967.56125639158</v>
      </c>
      <c r="D159" s="79">
        <f t="shared" si="14"/>
        <v>1322.8540256537628</v>
      </c>
      <c r="E159" s="79">
        <f t="shared" si="15"/>
        <v>998.13498687079425</v>
      </c>
      <c r="F159" s="79">
        <f t="shared" si="16"/>
        <v>2320.989012524557</v>
      </c>
      <c r="G159" s="71">
        <f t="shared" si="17"/>
        <v>292969.42626952077</v>
      </c>
      <c r="Q159" s="142"/>
      <c r="R159" s="143"/>
      <c r="S159" s="144"/>
      <c r="T159" s="145"/>
      <c r="U159" s="145"/>
      <c r="V159" s="145"/>
      <c r="W159" s="144"/>
    </row>
    <row r="160" spans="1:23" x14ac:dyDescent="0.25">
      <c r="A160" s="78">
        <f t="shared" si="18"/>
        <v>51775</v>
      </c>
      <c r="B160" s="72">
        <f t="shared" si="19"/>
        <v>142</v>
      </c>
      <c r="C160" s="71">
        <f t="shared" si="20"/>
        <v>292969.42626952077</v>
      </c>
      <c r="D160" s="79">
        <f t="shared" si="14"/>
        <v>1318.3624182128442</v>
      </c>
      <c r="E160" s="79">
        <f t="shared" si="15"/>
        <v>1002.6265943117129</v>
      </c>
      <c r="F160" s="79">
        <f t="shared" si="16"/>
        <v>2320.989012524557</v>
      </c>
      <c r="G160" s="71">
        <f t="shared" si="17"/>
        <v>291966.79967520904</v>
      </c>
      <c r="Q160" s="142"/>
      <c r="R160" s="143"/>
      <c r="S160" s="144"/>
      <c r="T160" s="145"/>
      <c r="U160" s="145"/>
      <c r="V160" s="145"/>
      <c r="W160" s="144"/>
    </row>
    <row r="161" spans="1:23" x14ac:dyDescent="0.25">
      <c r="A161" s="78">
        <f t="shared" si="18"/>
        <v>51806</v>
      </c>
      <c r="B161" s="72">
        <f t="shared" si="19"/>
        <v>143</v>
      </c>
      <c r="C161" s="71">
        <f t="shared" si="20"/>
        <v>291966.79967520904</v>
      </c>
      <c r="D161" s="79">
        <f t="shared" si="14"/>
        <v>1313.8505985384415</v>
      </c>
      <c r="E161" s="79">
        <f t="shared" si="15"/>
        <v>1007.1384139861156</v>
      </c>
      <c r="F161" s="79">
        <f t="shared" si="16"/>
        <v>2320.989012524557</v>
      </c>
      <c r="G161" s="71">
        <f t="shared" si="17"/>
        <v>290959.66126122291</v>
      </c>
      <c r="Q161" s="142"/>
      <c r="R161" s="143"/>
      <c r="S161" s="144"/>
      <c r="T161" s="145"/>
      <c r="U161" s="145"/>
      <c r="V161" s="145"/>
      <c r="W161" s="144"/>
    </row>
    <row r="162" spans="1:23" x14ac:dyDescent="0.25">
      <c r="A162" s="78">
        <f t="shared" si="18"/>
        <v>51836</v>
      </c>
      <c r="B162" s="72">
        <f t="shared" si="19"/>
        <v>144</v>
      </c>
      <c r="C162" s="71">
        <f t="shared" si="20"/>
        <v>290959.66126122291</v>
      </c>
      <c r="D162" s="79">
        <f t="shared" si="14"/>
        <v>1309.318475675504</v>
      </c>
      <c r="E162" s="79">
        <f t="shared" si="15"/>
        <v>1011.6705368490532</v>
      </c>
      <c r="F162" s="79">
        <f t="shared" si="16"/>
        <v>2320.9890125245574</v>
      </c>
      <c r="G162" s="71">
        <f t="shared" si="17"/>
        <v>289947.99072437384</v>
      </c>
      <c r="Q162" s="142"/>
      <c r="R162" s="143"/>
      <c r="S162" s="144"/>
      <c r="T162" s="145"/>
      <c r="U162" s="145"/>
      <c r="V162" s="145"/>
      <c r="W162" s="144"/>
    </row>
    <row r="163" spans="1:23" x14ac:dyDescent="0.25">
      <c r="A163" s="78">
        <f t="shared" si="18"/>
        <v>51867</v>
      </c>
      <c r="B163" s="72">
        <f t="shared" si="19"/>
        <v>145</v>
      </c>
      <c r="C163" s="71">
        <f t="shared" si="20"/>
        <v>289947.99072437384</v>
      </c>
      <c r="D163" s="79">
        <f t="shared" si="14"/>
        <v>1304.7659582596832</v>
      </c>
      <c r="E163" s="79">
        <f t="shared" si="15"/>
        <v>1016.2230542648739</v>
      </c>
      <c r="F163" s="79">
        <f t="shared" si="16"/>
        <v>2320.989012524557</v>
      </c>
      <c r="G163" s="71">
        <f t="shared" si="17"/>
        <v>288931.76767010899</v>
      </c>
      <c r="Q163" s="142"/>
      <c r="R163" s="143"/>
      <c r="S163" s="144"/>
      <c r="T163" s="145"/>
      <c r="U163" s="145"/>
      <c r="V163" s="145"/>
      <c r="W163" s="144"/>
    </row>
    <row r="164" spans="1:23" x14ac:dyDescent="0.25">
      <c r="A164" s="78">
        <f t="shared" si="18"/>
        <v>51898</v>
      </c>
      <c r="B164" s="72">
        <f t="shared" si="19"/>
        <v>146</v>
      </c>
      <c r="C164" s="71">
        <f t="shared" si="20"/>
        <v>288931.76767010899</v>
      </c>
      <c r="D164" s="79">
        <f t="shared" si="14"/>
        <v>1300.1929545154915</v>
      </c>
      <c r="E164" s="79">
        <f t="shared" si="15"/>
        <v>1020.7960580090659</v>
      </c>
      <c r="F164" s="79">
        <f t="shared" si="16"/>
        <v>2320.9890125245574</v>
      </c>
      <c r="G164" s="71">
        <f t="shared" si="17"/>
        <v>287910.97161209991</v>
      </c>
      <c r="Q164" s="142"/>
      <c r="R164" s="143"/>
      <c r="S164" s="144"/>
      <c r="T164" s="145"/>
      <c r="U164" s="145"/>
      <c r="V164" s="145"/>
      <c r="W164" s="144"/>
    </row>
    <row r="165" spans="1:23" x14ac:dyDescent="0.25">
      <c r="A165" s="78">
        <f t="shared" si="18"/>
        <v>51926</v>
      </c>
      <c r="B165" s="72">
        <f t="shared" si="19"/>
        <v>147</v>
      </c>
      <c r="C165" s="71">
        <f t="shared" si="20"/>
        <v>287910.97161209991</v>
      </c>
      <c r="D165" s="79">
        <f t="shared" si="14"/>
        <v>1295.5993722544506</v>
      </c>
      <c r="E165" s="79">
        <f t="shared" si="15"/>
        <v>1025.3896402701068</v>
      </c>
      <c r="F165" s="79">
        <f t="shared" si="16"/>
        <v>2320.9890125245574</v>
      </c>
      <c r="G165" s="71">
        <f t="shared" si="17"/>
        <v>286885.58197182982</v>
      </c>
      <c r="Q165" s="142"/>
      <c r="R165" s="143"/>
      <c r="S165" s="144"/>
      <c r="T165" s="145"/>
      <c r="U165" s="145"/>
      <c r="V165" s="145"/>
      <c r="W165" s="144"/>
    </row>
    <row r="166" spans="1:23" x14ac:dyDescent="0.25">
      <c r="A166" s="78">
        <f t="shared" si="18"/>
        <v>51957</v>
      </c>
      <c r="B166" s="72">
        <f t="shared" si="19"/>
        <v>148</v>
      </c>
      <c r="C166" s="71">
        <f t="shared" si="20"/>
        <v>286885.58197182982</v>
      </c>
      <c r="D166" s="79">
        <f t="shared" si="14"/>
        <v>1290.985118873235</v>
      </c>
      <c r="E166" s="79">
        <f t="shared" si="15"/>
        <v>1030.0038936513222</v>
      </c>
      <c r="F166" s="79">
        <f t="shared" si="16"/>
        <v>2320.9890125245574</v>
      </c>
      <c r="G166" s="71">
        <f t="shared" si="17"/>
        <v>285855.57807817851</v>
      </c>
      <c r="Q166" s="142"/>
      <c r="R166" s="143"/>
      <c r="S166" s="144"/>
      <c r="T166" s="145"/>
      <c r="U166" s="145"/>
      <c r="V166" s="145"/>
      <c r="W166" s="144"/>
    </row>
    <row r="167" spans="1:23" x14ac:dyDescent="0.25">
      <c r="A167" s="78">
        <f t="shared" si="18"/>
        <v>51987</v>
      </c>
      <c r="B167" s="72">
        <f t="shared" si="19"/>
        <v>149</v>
      </c>
      <c r="C167" s="71">
        <f t="shared" si="20"/>
        <v>285855.57807817851</v>
      </c>
      <c r="D167" s="79">
        <f t="shared" si="14"/>
        <v>1286.3501013518039</v>
      </c>
      <c r="E167" s="79">
        <f t="shared" si="15"/>
        <v>1034.6389111727531</v>
      </c>
      <c r="F167" s="79">
        <f t="shared" si="16"/>
        <v>2320.989012524557</v>
      </c>
      <c r="G167" s="71">
        <f t="shared" si="17"/>
        <v>284820.93916700577</v>
      </c>
      <c r="Q167" s="142"/>
      <c r="R167" s="143"/>
      <c r="S167" s="144"/>
      <c r="T167" s="145"/>
      <c r="U167" s="145"/>
      <c r="V167" s="145"/>
      <c r="W167" s="144"/>
    </row>
    <row r="168" spans="1:23" x14ac:dyDescent="0.25">
      <c r="A168" s="78">
        <f t="shared" si="18"/>
        <v>52018</v>
      </c>
      <c r="B168" s="72">
        <f t="shared" si="19"/>
        <v>150</v>
      </c>
      <c r="C168" s="71">
        <f t="shared" si="20"/>
        <v>284820.93916700577</v>
      </c>
      <c r="D168" s="79">
        <f t="shared" si="14"/>
        <v>1281.6942262515267</v>
      </c>
      <c r="E168" s="79">
        <f t="shared" si="15"/>
        <v>1039.2947862730305</v>
      </c>
      <c r="F168" s="79">
        <f t="shared" si="16"/>
        <v>2320.9890125245574</v>
      </c>
      <c r="G168" s="71">
        <f t="shared" si="17"/>
        <v>283781.64438073273</v>
      </c>
      <c r="Q168" s="142"/>
      <c r="R168" s="143"/>
      <c r="S168" s="144"/>
      <c r="T168" s="145"/>
      <c r="U168" s="145"/>
      <c r="V168" s="145"/>
      <c r="W168" s="144"/>
    </row>
    <row r="169" spans="1:23" x14ac:dyDescent="0.25">
      <c r="A169" s="78">
        <f t="shared" si="18"/>
        <v>52048</v>
      </c>
      <c r="B169" s="72">
        <f t="shared" si="19"/>
        <v>151</v>
      </c>
      <c r="C169" s="71">
        <f t="shared" si="20"/>
        <v>283781.64438073273</v>
      </c>
      <c r="D169" s="79">
        <f t="shared" si="14"/>
        <v>1277.0173997132983</v>
      </c>
      <c r="E169" s="79">
        <f t="shared" si="15"/>
        <v>1043.9716128112591</v>
      </c>
      <c r="F169" s="79">
        <f t="shared" si="16"/>
        <v>2320.9890125245574</v>
      </c>
      <c r="G169" s="71">
        <f t="shared" si="17"/>
        <v>282737.67276792147</v>
      </c>
      <c r="Q169" s="142"/>
      <c r="R169" s="143"/>
      <c r="S169" s="144"/>
      <c r="T169" s="145"/>
      <c r="U169" s="145"/>
      <c r="V169" s="145"/>
      <c r="W169" s="144"/>
    </row>
    <row r="170" spans="1:23" x14ac:dyDescent="0.25">
      <c r="A170" s="78">
        <f t="shared" si="18"/>
        <v>52079</v>
      </c>
      <c r="B170" s="72">
        <f t="shared" si="19"/>
        <v>152</v>
      </c>
      <c r="C170" s="71">
        <f t="shared" si="20"/>
        <v>282737.67276792147</v>
      </c>
      <c r="D170" s="79">
        <f t="shared" si="14"/>
        <v>1272.3195274556476</v>
      </c>
      <c r="E170" s="79">
        <f t="shared" si="15"/>
        <v>1048.6694850689096</v>
      </c>
      <c r="F170" s="79">
        <f t="shared" si="16"/>
        <v>2320.9890125245574</v>
      </c>
      <c r="G170" s="71">
        <f t="shared" si="17"/>
        <v>281689.00328285253</v>
      </c>
      <c r="Q170" s="142"/>
      <c r="R170" s="143"/>
      <c r="S170" s="144"/>
      <c r="T170" s="145"/>
      <c r="U170" s="145"/>
      <c r="V170" s="145"/>
      <c r="W170" s="144"/>
    </row>
    <row r="171" spans="1:23" x14ac:dyDescent="0.25">
      <c r="A171" s="78">
        <f t="shared" si="18"/>
        <v>52110</v>
      </c>
      <c r="B171" s="72">
        <f t="shared" si="19"/>
        <v>153</v>
      </c>
      <c r="C171" s="71">
        <f t="shared" si="20"/>
        <v>281689.00328285253</v>
      </c>
      <c r="D171" s="79">
        <f t="shared" si="14"/>
        <v>1267.6005147728374</v>
      </c>
      <c r="E171" s="79">
        <f t="shared" si="15"/>
        <v>1053.3884977517198</v>
      </c>
      <c r="F171" s="79">
        <f t="shared" si="16"/>
        <v>2320.9890125245574</v>
      </c>
      <c r="G171" s="71">
        <f t="shared" si="17"/>
        <v>280635.6147851008</v>
      </c>
      <c r="Q171" s="142"/>
      <c r="R171" s="143"/>
      <c r="S171" s="144"/>
      <c r="T171" s="145"/>
      <c r="U171" s="145"/>
      <c r="V171" s="145"/>
      <c r="W171" s="144"/>
    </row>
    <row r="172" spans="1:23" x14ac:dyDescent="0.25">
      <c r="A172" s="78">
        <f t="shared" si="18"/>
        <v>52140</v>
      </c>
      <c r="B172" s="72">
        <f t="shared" si="19"/>
        <v>154</v>
      </c>
      <c r="C172" s="71">
        <f t="shared" si="20"/>
        <v>280635.6147851008</v>
      </c>
      <c r="D172" s="79">
        <f t="shared" si="14"/>
        <v>1262.8602665329545</v>
      </c>
      <c r="E172" s="79">
        <f t="shared" si="15"/>
        <v>1058.1287459916027</v>
      </c>
      <c r="F172" s="79">
        <f t="shared" si="16"/>
        <v>2320.9890125245574</v>
      </c>
      <c r="G172" s="71">
        <f t="shared" si="17"/>
        <v>279577.48603910918</v>
      </c>
      <c r="Q172" s="142"/>
      <c r="R172" s="143"/>
      <c r="S172" s="144"/>
      <c r="T172" s="145"/>
      <c r="U172" s="145"/>
      <c r="V172" s="145"/>
      <c r="W172" s="144"/>
    </row>
    <row r="173" spans="1:23" x14ac:dyDescent="0.25">
      <c r="A173" s="78">
        <f t="shared" si="18"/>
        <v>52171</v>
      </c>
      <c r="B173" s="72">
        <f t="shared" si="19"/>
        <v>155</v>
      </c>
      <c r="C173" s="71">
        <f t="shared" si="20"/>
        <v>279577.48603910918</v>
      </c>
      <c r="D173" s="79">
        <f t="shared" si="14"/>
        <v>1258.0986871759922</v>
      </c>
      <c r="E173" s="79">
        <f t="shared" si="15"/>
        <v>1062.8903253485648</v>
      </c>
      <c r="F173" s="79">
        <f t="shared" si="16"/>
        <v>2320.989012524557</v>
      </c>
      <c r="G173" s="71">
        <f t="shared" si="17"/>
        <v>278514.59571376059</v>
      </c>
      <c r="Q173" s="142"/>
      <c r="R173" s="143"/>
      <c r="S173" s="144"/>
      <c r="T173" s="145"/>
      <c r="U173" s="145"/>
      <c r="V173" s="145"/>
      <c r="W173" s="144"/>
    </row>
    <row r="174" spans="1:23" x14ac:dyDescent="0.25">
      <c r="A174" s="78">
        <f t="shared" si="18"/>
        <v>52201</v>
      </c>
      <c r="B174" s="72">
        <f t="shared" si="19"/>
        <v>156</v>
      </c>
      <c r="C174" s="71">
        <f t="shared" si="20"/>
        <v>278514.59571376059</v>
      </c>
      <c r="D174" s="79">
        <f t="shared" si="14"/>
        <v>1253.315680711924</v>
      </c>
      <c r="E174" s="79">
        <f t="shared" si="15"/>
        <v>1067.6733318126335</v>
      </c>
      <c r="F174" s="79">
        <f t="shared" si="16"/>
        <v>2320.9890125245574</v>
      </c>
      <c r="G174" s="71">
        <f t="shared" si="17"/>
        <v>277446.92238194798</v>
      </c>
      <c r="Q174" s="142"/>
      <c r="R174" s="143"/>
      <c r="S174" s="144"/>
      <c r="T174" s="145"/>
      <c r="U174" s="145"/>
      <c r="V174" s="145"/>
      <c r="W174" s="144"/>
    </row>
    <row r="175" spans="1:23" x14ac:dyDescent="0.25">
      <c r="A175" s="78">
        <f t="shared" si="18"/>
        <v>52232</v>
      </c>
      <c r="B175" s="72">
        <f t="shared" si="19"/>
        <v>157</v>
      </c>
      <c r="C175" s="71">
        <f t="shared" si="20"/>
        <v>277446.92238194798</v>
      </c>
      <c r="D175" s="79">
        <f t="shared" si="14"/>
        <v>1248.5111507187669</v>
      </c>
      <c r="E175" s="79">
        <f t="shared" si="15"/>
        <v>1072.4778618057901</v>
      </c>
      <c r="F175" s="79">
        <f t="shared" si="16"/>
        <v>2320.989012524557</v>
      </c>
      <c r="G175" s="71">
        <f t="shared" si="17"/>
        <v>276374.44452014216</v>
      </c>
      <c r="Q175" s="142"/>
      <c r="R175" s="143"/>
      <c r="S175" s="144"/>
      <c r="T175" s="145"/>
      <c r="U175" s="145"/>
      <c r="V175" s="145"/>
      <c r="W175" s="144"/>
    </row>
    <row r="176" spans="1:23" x14ac:dyDescent="0.25">
      <c r="A176" s="78">
        <f t="shared" si="18"/>
        <v>52263</v>
      </c>
      <c r="B176" s="72">
        <f t="shared" si="19"/>
        <v>158</v>
      </c>
      <c r="C176" s="71">
        <f t="shared" si="20"/>
        <v>276374.44452014216</v>
      </c>
      <c r="D176" s="79">
        <f t="shared" si="14"/>
        <v>1243.685000340641</v>
      </c>
      <c r="E176" s="79">
        <f t="shared" si="15"/>
        <v>1077.3040121839163</v>
      </c>
      <c r="F176" s="79">
        <f t="shared" si="16"/>
        <v>2320.9890125245574</v>
      </c>
      <c r="G176" s="71">
        <f t="shared" si="17"/>
        <v>275297.14050795825</v>
      </c>
      <c r="Q176" s="142"/>
      <c r="R176" s="143"/>
      <c r="S176" s="144"/>
      <c r="T176" s="145"/>
      <c r="U176" s="145"/>
      <c r="V176" s="145"/>
      <c r="W176" s="144"/>
    </row>
    <row r="177" spans="1:23" x14ac:dyDescent="0.25">
      <c r="A177" s="78">
        <f t="shared" si="18"/>
        <v>52291</v>
      </c>
      <c r="B177" s="72">
        <f t="shared" si="19"/>
        <v>159</v>
      </c>
      <c r="C177" s="71">
        <f t="shared" si="20"/>
        <v>275297.14050795825</v>
      </c>
      <c r="D177" s="79">
        <f t="shared" si="14"/>
        <v>1238.8371322858134</v>
      </c>
      <c r="E177" s="79">
        <f t="shared" si="15"/>
        <v>1082.1518802387438</v>
      </c>
      <c r="F177" s="79">
        <f t="shared" si="16"/>
        <v>2320.9890125245574</v>
      </c>
      <c r="G177" s="71">
        <f t="shared" si="17"/>
        <v>274214.98862771952</v>
      </c>
      <c r="Q177" s="142"/>
      <c r="R177" s="143"/>
      <c r="S177" s="144"/>
      <c r="T177" s="145"/>
      <c r="U177" s="145"/>
      <c r="V177" s="145"/>
      <c r="W177" s="144"/>
    </row>
    <row r="178" spans="1:23" x14ac:dyDescent="0.25">
      <c r="A178" s="78">
        <f t="shared" si="18"/>
        <v>52322</v>
      </c>
      <c r="B178" s="72">
        <f t="shared" si="19"/>
        <v>160</v>
      </c>
      <c r="C178" s="71">
        <f t="shared" si="20"/>
        <v>274214.98862771952</v>
      </c>
      <c r="D178" s="79">
        <f t="shared" si="14"/>
        <v>1233.967448824739</v>
      </c>
      <c r="E178" s="79">
        <f t="shared" si="15"/>
        <v>1087.0215636998182</v>
      </c>
      <c r="F178" s="79">
        <f t="shared" si="16"/>
        <v>2320.9890125245574</v>
      </c>
      <c r="G178" s="71">
        <f t="shared" si="17"/>
        <v>273127.9670640197</v>
      </c>
      <c r="Q178" s="142"/>
      <c r="R178" s="143"/>
      <c r="S178" s="144"/>
      <c r="T178" s="145"/>
      <c r="U178" s="145"/>
      <c r="V178" s="145"/>
      <c r="W178" s="144"/>
    </row>
    <row r="179" spans="1:23" x14ac:dyDescent="0.25">
      <c r="A179" s="78">
        <f t="shared" si="18"/>
        <v>52352</v>
      </c>
      <c r="B179" s="72">
        <f t="shared" si="19"/>
        <v>161</v>
      </c>
      <c r="C179" s="71">
        <f t="shared" si="20"/>
        <v>273127.9670640197</v>
      </c>
      <c r="D179" s="79">
        <f t="shared" si="14"/>
        <v>1229.0758517880899</v>
      </c>
      <c r="E179" s="79">
        <f t="shared" si="15"/>
        <v>1091.9131607364673</v>
      </c>
      <c r="F179" s="79">
        <f t="shared" si="16"/>
        <v>2320.9890125245574</v>
      </c>
      <c r="G179" s="71">
        <f t="shared" si="17"/>
        <v>272036.05390328326</v>
      </c>
      <c r="Q179" s="142"/>
      <c r="R179" s="143"/>
      <c r="S179" s="144"/>
      <c r="T179" s="145"/>
      <c r="U179" s="145"/>
      <c r="V179" s="145"/>
      <c r="W179" s="144"/>
    </row>
    <row r="180" spans="1:23" x14ac:dyDescent="0.25">
      <c r="A180" s="78">
        <f t="shared" si="18"/>
        <v>52383</v>
      </c>
      <c r="B180" s="72">
        <f t="shared" si="19"/>
        <v>162</v>
      </c>
      <c r="C180" s="71">
        <f t="shared" si="20"/>
        <v>272036.05390328326</v>
      </c>
      <c r="D180" s="79">
        <f t="shared" si="14"/>
        <v>1224.1622425647756</v>
      </c>
      <c r="E180" s="79">
        <f t="shared" si="15"/>
        <v>1096.8267699597816</v>
      </c>
      <c r="F180" s="79">
        <f t="shared" si="16"/>
        <v>2320.9890125245574</v>
      </c>
      <c r="G180" s="71">
        <f t="shared" si="17"/>
        <v>270939.2271333235</v>
      </c>
      <c r="Q180" s="142"/>
      <c r="R180" s="143"/>
      <c r="S180" s="144"/>
      <c r="T180" s="145"/>
      <c r="U180" s="145"/>
      <c r="V180" s="145"/>
      <c r="W180" s="144"/>
    </row>
    <row r="181" spans="1:23" x14ac:dyDescent="0.25">
      <c r="A181" s="78">
        <f t="shared" si="18"/>
        <v>52413</v>
      </c>
      <c r="B181" s="72">
        <f t="shared" si="19"/>
        <v>163</v>
      </c>
      <c r="C181" s="71">
        <f t="shared" si="20"/>
        <v>270939.2271333235</v>
      </c>
      <c r="D181" s="79">
        <f t="shared" si="14"/>
        <v>1219.2265220999566</v>
      </c>
      <c r="E181" s="79">
        <f t="shared" si="15"/>
        <v>1101.7624904246004</v>
      </c>
      <c r="F181" s="79">
        <f t="shared" si="16"/>
        <v>2320.989012524557</v>
      </c>
      <c r="G181" s="71">
        <f t="shared" si="17"/>
        <v>269837.46464289888</v>
      </c>
      <c r="Q181" s="142"/>
      <c r="R181" s="143"/>
      <c r="S181" s="144"/>
      <c r="T181" s="145"/>
      <c r="U181" s="145"/>
      <c r="V181" s="145"/>
      <c r="W181" s="144"/>
    </row>
    <row r="182" spans="1:23" x14ac:dyDescent="0.25">
      <c r="A182" s="78">
        <f t="shared" si="18"/>
        <v>52444</v>
      </c>
      <c r="B182" s="72">
        <f t="shared" si="19"/>
        <v>164</v>
      </c>
      <c r="C182" s="71">
        <f t="shared" si="20"/>
        <v>269837.46464289888</v>
      </c>
      <c r="D182" s="79">
        <f t="shared" si="14"/>
        <v>1214.2685908930459</v>
      </c>
      <c r="E182" s="79">
        <f t="shared" si="15"/>
        <v>1106.7204216315113</v>
      </c>
      <c r="F182" s="79">
        <f t="shared" si="16"/>
        <v>2320.9890125245574</v>
      </c>
      <c r="G182" s="71">
        <f t="shared" si="17"/>
        <v>268730.74422126735</v>
      </c>
      <c r="Q182" s="142"/>
      <c r="R182" s="143"/>
      <c r="S182" s="144"/>
      <c r="T182" s="145"/>
      <c r="U182" s="145"/>
      <c r="V182" s="145"/>
      <c r="W182" s="144"/>
    </row>
    <row r="183" spans="1:23" x14ac:dyDescent="0.25">
      <c r="A183" s="78">
        <f t="shared" si="18"/>
        <v>52475</v>
      </c>
      <c r="B183" s="72">
        <f t="shared" si="19"/>
        <v>165</v>
      </c>
      <c r="C183" s="71">
        <f t="shared" si="20"/>
        <v>268730.74422126735</v>
      </c>
      <c r="D183" s="79">
        <f t="shared" si="14"/>
        <v>1209.2883489957044</v>
      </c>
      <c r="E183" s="79">
        <f t="shared" si="15"/>
        <v>1111.7006635288531</v>
      </c>
      <c r="F183" s="79">
        <f t="shared" si="16"/>
        <v>2320.9890125245574</v>
      </c>
      <c r="G183" s="71">
        <f t="shared" si="17"/>
        <v>267619.04355773848</v>
      </c>
      <c r="Q183" s="142"/>
      <c r="R183" s="143"/>
      <c r="S183" s="144"/>
      <c r="T183" s="145"/>
      <c r="U183" s="145"/>
      <c r="V183" s="145"/>
      <c r="W183" s="144"/>
    </row>
    <row r="184" spans="1:23" x14ac:dyDescent="0.25">
      <c r="A184" s="78">
        <f t="shared" si="18"/>
        <v>52505</v>
      </c>
      <c r="B184" s="72">
        <f t="shared" si="19"/>
        <v>166</v>
      </c>
      <c r="C184" s="71">
        <f t="shared" si="20"/>
        <v>267619.04355773848</v>
      </c>
      <c r="D184" s="79">
        <f t="shared" si="14"/>
        <v>1204.2856960098243</v>
      </c>
      <c r="E184" s="79">
        <f t="shared" si="15"/>
        <v>1116.7033165147327</v>
      </c>
      <c r="F184" s="79">
        <f t="shared" si="16"/>
        <v>2320.989012524557</v>
      </c>
      <c r="G184" s="71">
        <f t="shared" si="17"/>
        <v>266502.34024122375</v>
      </c>
      <c r="Q184" s="142"/>
      <c r="R184" s="143"/>
      <c r="S184" s="144"/>
      <c r="T184" s="145"/>
      <c r="U184" s="145"/>
      <c r="V184" s="145"/>
      <c r="W184" s="144"/>
    </row>
    <row r="185" spans="1:23" x14ac:dyDescent="0.25">
      <c r="A185" s="78">
        <f t="shared" si="18"/>
        <v>52536</v>
      </c>
      <c r="B185" s="72">
        <f t="shared" si="19"/>
        <v>167</v>
      </c>
      <c r="C185" s="71">
        <f t="shared" si="20"/>
        <v>266502.34024122375</v>
      </c>
      <c r="D185" s="79">
        <f t="shared" si="14"/>
        <v>1199.2605310855081</v>
      </c>
      <c r="E185" s="79">
        <f t="shared" si="15"/>
        <v>1121.7284814390491</v>
      </c>
      <c r="F185" s="79">
        <f t="shared" si="16"/>
        <v>2320.9890125245574</v>
      </c>
      <c r="G185" s="71">
        <f t="shared" si="17"/>
        <v>265380.61175978469</v>
      </c>
      <c r="Q185" s="142"/>
      <c r="R185" s="143"/>
      <c r="S185" s="144"/>
      <c r="T185" s="145"/>
      <c r="U185" s="145"/>
      <c r="V185" s="145"/>
      <c r="W185" s="144"/>
    </row>
    <row r="186" spans="1:23" x14ac:dyDescent="0.25">
      <c r="A186" s="78">
        <f t="shared" si="18"/>
        <v>52566</v>
      </c>
      <c r="B186" s="72">
        <f t="shared" si="19"/>
        <v>168</v>
      </c>
      <c r="C186" s="71">
        <f t="shared" si="20"/>
        <v>265380.61175978469</v>
      </c>
      <c r="D186" s="79">
        <f t="shared" si="14"/>
        <v>1194.2127529190323</v>
      </c>
      <c r="E186" s="79">
        <f t="shared" si="15"/>
        <v>1126.776259605525</v>
      </c>
      <c r="F186" s="79">
        <f t="shared" si="16"/>
        <v>2320.9890125245574</v>
      </c>
      <c r="G186" s="71">
        <f t="shared" si="17"/>
        <v>264253.83550017915</v>
      </c>
      <c r="Q186" s="142"/>
      <c r="R186" s="143"/>
      <c r="S186" s="144"/>
      <c r="T186" s="145"/>
      <c r="U186" s="145"/>
      <c r="V186" s="145"/>
      <c r="W186" s="144"/>
    </row>
    <row r="187" spans="1:23" x14ac:dyDescent="0.25">
      <c r="A187" s="78">
        <f t="shared" si="18"/>
        <v>52597</v>
      </c>
      <c r="B187" s="72">
        <f t="shared" si="19"/>
        <v>169</v>
      </c>
      <c r="C187" s="71">
        <f t="shared" si="20"/>
        <v>264253.83550017915</v>
      </c>
      <c r="D187" s="79">
        <f t="shared" si="14"/>
        <v>1189.1422597508074</v>
      </c>
      <c r="E187" s="79">
        <f t="shared" si="15"/>
        <v>1131.8467527737498</v>
      </c>
      <c r="F187" s="79">
        <f t="shared" si="16"/>
        <v>2320.9890125245574</v>
      </c>
      <c r="G187" s="71">
        <f t="shared" si="17"/>
        <v>263121.98874740541</v>
      </c>
      <c r="Q187" s="142"/>
      <c r="R187" s="143"/>
      <c r="S187" s="144"/>
      <c r="T187" s="145"/>
      <c r="U187" s="145"/>
      <c r="V187" s="145"/>
      <c r="W187" s="144"/>
    </row>
    <row r="188" spans="1:23" x14ac:dyDescent="0.25">
      <c r="A188" s="78">
        <f t="shared" si="18"/>
        <v>52628</v>
      </c>
      <c r="B188" s="72">
        <f t="shared" si="19"/>
        <v>170</v>
      </c>
      <c r="C188" s="71">
        <f t="shared" si="20"/>
        <v>263121.98874740541</v>
      </c>
      <c r="D188" s="79">
        <f t="shared" si="14"/>
        <v>1184.0489493633256</v>
      </c>
      <c r="E188" s="79">
        <f t="shared" si="15"/>
        <v>1136.9400631612316</v>
      </c>
      <c r="F188" s="79">
        <f t="shared" si="16"/>
        <v>2320.9890125245574</v>
      </c>
      <c r="G188" s="71">
        <f t="shared" si="17"/>
        <v>261985.04868424419</v>
      </c>
      <c r="Q188" s="142"/>
      <c r="R188" s="143"/>
      <c r="S188" s="144"/>
      <c r="T188" s="145"/>
      <c r="U188" s="145"/>
      <c r="V188" s="145"/>
      <c r="W188" s="144"/>
    </row>
    <row r="189" spans="1:23" x14ac:dyDescent="0.25">
      <c r="A189" s="78">
        <f t="shared" si="18"/>
        <v>52657</v>
      </c>
      <c r="B189" s="72">
        <f t="shared" si="19"/>
        <v>171</v>
      </c>
      <c r="C189" s="71">
        <f t="shared" si="20"/>
        <v>261985.04868424419</v>
      </c>
      <c r="D189" s="79">
        <f t="shared" si="14"/>
        <v>1178.9327190791</v>
      </c>
      <c r="E189" s="79">
        <f t="shared" si="15"/>
        <v>1142.0562934454572</v>
      </c>
      <c r="F189" s="79">
        <f t="shared" si="16"/>
        <v>2320.9890125245574</v>
      </c>
      <c r="G189" s="71">
        <f t="shared" si="17"/>
        <v>260842.99239079872</v>
      </c>
      <c r="Q189" s="142"/>
      <c r="R189" s="143"/>
      <c r="S189" s="144"/>
      <c r="T189" s="145"/>
      <c r="U189" s="145"/>
      <c r="V189" s="145"/>
      <c r="W189" s="144"/>
    </row>
    <row r="190" spans="1:23" x14ac:dyDescent="0.25">
      <c r="A190" s="78">
        <f t="shared" si="18"/>
        <v>52688</v>
      </c>
      <c r="B190" s="72">
        <f t="shared" si="19"/>
        <v>172</v>
      </c>
      <c r="C190" s="71">
        <f t="shared" si="20"/>
        <v>260842.99239079872</v>
      </c>
      <c r="D190" s="79">
        <f t="shared" si="14"/>
        <v>1173.7934657585954</v>
      </c>
      <c r="E190" s="79">
        <f t="shared" si="15"/>
        <v>1147.1955467659618</v>
      </c>
      <c r="F190" s="79">
        <f t="shared" si="16"/>
        <v>2320.9890125245574</v>
      </c>
      <c r="G190" s="71">
        <f t="shared" si="17"/>
        <v>259695.79684403277</v>
      </c>
      <c r="Q190" s="142"/>
      <c r="R190" s="143"/>
      <c r="S190" s="144"/>
      <c r="T190" s="145"/>
      <c r="U190" s="145"/>
      <c r="V190" s="145"/>
      <c r="W190" s="144"/>
    </row>
    <row r="191" spans="1:23" x14ac:dyDescent="0.25">
      <c r="A191" s="78">
        <f t="shared" si="18"/>
        <v>52718</v>
      </c>
      <c r="B191" s="72">
        <f t="shared" si="19"/>
        <v>173</v>
      </c>
      <c r="C191" s="71">
        <f t="shared" si="20"/>
        <v>259695.79684403277</v>
      </c>
      <c r="D191" s="79">
        <f t="shared" si="14"/>
        <v>1168.6310857981487</v>
      </c>
      <c r="E191" s="79">
        <f t="shared" si="15"/>
        <v>1152.3579267264086</v>
      </c>
      <c r="F191" s="79">
        <f t="shared" si="16"/>
        <v>2320.9890125245574</v>
      </c>
      <c r="G191" s="71">
        <f t="shared" si="17"/>
        <v>258543.43891730637</v>
      </c>
      <c r="Q191" s="142"/>
      <c r="R191" s="143"/>
      <c r="S191" s="144"/>
      <c r="T191" s="145"/>
      <c r="U191" s="145"/>
      <c r="V191" s="145"/>
      <c r="W191" s="144"/>
    </row>
    <row r="192" spans="1:23" x14ac:dyDescent="0.25">
      <c r="A192" s="78">
        <f t="shared" si="18"/>
        <v>52749</v>
      </c>
      <c r="B192" s="72">
        <f t="shared" si="19"/>
        <v>174</v>
      </c>
      <c r="C192" s="71">
        <f t="shared" si="20"/>
        <v>258543.43891730637</v>
      </c>
      <c r="D192" s="79">
        <f t="shared" si="14"/>
        <v>1163.4454751278799</v>
      </c>
      <c r="E192" s="79">
        <f t="shared" si="15"/>
        <v>1157.5435373966775</v>
      </c>
      <c r="F192" s="79">
        <f t="shared" si="16"/>
        <v>2320.9890125245574</v>
      </c>
      <c r="G192" s="71">
        <f t="shared" si="17"/>
        <v>257385.89537990969</v>
      </c>
      <c r="Q192" s="142"/>
      <c r="R192" s="143"/>
      <c r="S192" s="144"/>
      <c r="T192" s="145"/>
      <c r="U192" s="145"/>
      <c r="V192" s="145"/>
      <c r="W192" s="144"/>
    </row>
    <row r="193" spans="1:23" x14ac:dyDescent="0.25">
      <c r="A193" s="78">
        <f t="shared" si="18"/>
        <v>52779</v>
      </c>
      <c r="B193" s="72">
        <f t="shared" si="19"/>
        <v>175</v>
      </c>
      <c r="C193" s="71">
        <f t="shared" si="20"/>
        <v>257385.89537990969</v>
      </c>
      <c r="D193" s="79">
        <f t="shared" si="14"/>
        <v>1158.2365292095947</v>
      </c>
      <c r="E193" s="79">
        <f t="shared" si="15"/>
        <v>1162.7524833149625</v>
      </c>
      <c r="F193" s="79">
        <f t="shared" si="16"/>
        <v>2320.9890125245574</v>
      </c>
      <c r="G193" s="71">
        <f t="shared" si="17"/>
        <v>256223.14289659474</v>
      </c>
      <c r="Q193" s="142"/>
      <c r="R193" s="143"/>
      <c r="S193" s="144"/>
      <c r="T193" s="145"/>
      <c r="U193" s="145"/>
      <c r="V193" s="145"/>
      <c r="W193" s="144"/>
    </row>
    <row r="194" spans="1:23" x14ac:dyDescent="0.25">
      <c r="A194" s="78">
        <f t="shared" si="18"/>
        <v>52810</v>
      </c>
      <c r="B194" s="72">
        <f t="shared" si="19"/>
        <v>176</v>
      </c>
      <c r="C194" s="71">
        <f t="shared" si="20"/>
        <v>256223.14289659474</v>
      </c>
      <c r="D194" s="79">
        <f t="shared" si="14"/>
        <v>1153.0041430346773</v>
      </c>
      <c r="E194" s="79">
        <f t="shared" si="15"/>
        <v>1167.9848694898797</v>
      </c>
      <c r="F194" s="79">
        <f t="shared" si="16"/>
        <v>2320.989012524557</v>
      </c>
      <c r="G194" s="71">
        <f t="shared" si="17"/>
        <v>255055.15802710486</v>
      </c>
      <c r="Q194" s="142"/>
      <c r="R194" s="143"/>
      <c r="S194" s="144"/>
      <c r="T194" s="145"/>
      <c r="U194" s="145"/>
      <c r="V194" s="145"/>
      <c r="W194" s="144"/>
    </row>
    <row r="195" spans="1:23" x14ac:dyDescent="0.25">
      <c r="A195" s="78">
        <f t="shared" si="18"/>
        <v>52841</v>
      </c>
      <c r="B195" s="72">
        <f t="shared" si="19"/>
        <v>177</v>
      </c>
      <c r="C195" s="71">
        <f t="shared" si="20"/>
        <v>255055.15802710486</v>
      </c>
      <c r="D195" s="79">
        <f t="shared" si="14"/>
        <v>1147.7482111219729</v>
      </c>
      <c r="E195" s="79">
        <f t="shared" si="15"/>
        <v>1173.2408014025843</v>
      </c>
      <c r="F195" s="79">
        <f t="shared" si="16"/>
        <v>2320.9890125245574</v>
      </c>
      <c r="G195" s="71">
        <f t="shared" si="17"/>
        <v>253881.91722570229</v>
      </c>
      <c r="Q195" s="142"/>
      <c r="R195" s="143"/>
      <c r="S195" s="144"/>
      <c r="T195" s="145"/>
      <c r="U195" s="145"/>
      <c r="V195" s="145"/>
      <c r="W195" s="144"/>
    </row>
    <row r="196" spans="1:23" x14ac:dyDescent="0.25">
      <c r="A196" s="78">
        <f t="shared" si="18"/>
        <v>52871</v>
      </c>
      <c r="B196" s="72">
        <f t="shared" si="19"/>
        <v>178</v>
      </c>
      <c r="C196" s="71">
        <f t="shared" si="20"/>
        <v>253881.91722570229</v>
      </c>
      <c r="D196" s="79">
        <f t="shared" si="14"/>
        <v>1142.4686275156614</v>
      </c>
      <c r="E196" s="79">
        <f t="shared" si="15"/>
        <v>1178.5203850088958</v>
      </c>
      <c r="F196" s="79">
        <f t="shared" si="16"/>
        <v>2320.9890125245574</v>
      </c>
      <c r="G196" s="71">
        <f t="shared" si="17"/>
        <v>252703.3968406934</v>
      </c>
      <c r="Q196" s="142"/>
      <c r="R196" s="143"/>
      <c r="S196" s="144"/>
      <c r="T196" s="145"/>
      <c r="U196" s="145"/>
      <c r="V196" s="145"/>
      <c r="W196" s="144"/>
    </row>
    <row r="197" spans="1:23" x14ac:dyDescent="0.25">
      <c r="A197" s="78">
        <f t="shared" si="18"/>
        <v>52902</v>
      </c>
      <c r="B197" s="72">
        <f t="shared" si="19"/>
        <v>179</v>
      </c>
      <c r="C197" s="71">
        <f t="shared" si="20"/>
        <v>252703.3968406934</v>
      </c>
      <c r="D197" s="79">
        <f t="shared" si="14"/>
        <v>1137.1652857831214</v>
      </c>
      <c r="E197" s="79">
        <f t="shared" si="15"/>
        <v>1183.8237267414361</v>
      </c>
      <c r="F197" s="79">
        <f t="shared" si="16"/>
        <v>2320.9890125245574</v>
      </c>
      <c r="G197" s="71">
        <f t="shared" si="17"/>
        <v>251519.57311395198</v>
      </c>
      <c r="Q197" s="142"/>
      <c r="R197" s="143"/>
      <c r="S197" s="144"/>
      <c r="T197" s="145"/>
      <c r="U197" s="145"/>
      <c r="V197" s="145"/>
      <c r="W197" s="144"/>
    </row>
    <row r="198" spans="1:23" x14ac:dyDescent="0.25">
      <c r="A198" s="78">
        <f t="shared" si="18"/>
        <v>52932</v>
      </c>
      <c r="B198" s="72">
        <f t="shared" si="19"/>
        <v>180</v>
      </c>
      <c r="C198" s="71">
        <f t="shared" si="20"/>
        <v>251519.57311395198</v>
      </c>
      <c r="D198" s="79">
        <f t="shared" si="14"/>
        <v>1131.8380790127849</v>
      </c>
      <c r="E198" s="79">
        <f t="shared" si="15"/>
        <v>1189.1509335117726</v>
      </c>
      <c r="F198" s="79">
        <f t="shared" si="16"/>
        <v>2320.9890125245574</v>
      </c>
      <c r="G198" s="71">
        <f t="shared" si="17"/>
        <v>250330.42218044022</v>
      </c>
      <c r="Q198" s="142"/>
      <c r="R198" s="143"/>
      <c r="S198" s="144"/>
      <c r="T198" s="145"/>
      <c r="U198" s="145"/>
      <c r="V198" s="145"/>
      <c r="W198" s="144"/>
    </row>
    <row r="199" spans="1:23" x14ac:dyDescent="0.25">
      <c r="A199" s="78">
        <f t="shared" si="18"/>
        <v>52963</v>
      </c>
      <c r="B199" s="72">
        <f t="shared" si="19"/>
        <v>181</v>
      </c>
      <c r="C199" s="71">
        <f t="shared" si="20"/>
        <v>250330.42218044022</v>
      </c>
      <c r="D199" s="79">
        <f t="shared" si="14"/>
        <v>1126.4868998119819</v>
      </c>
      <c r="E199" s="79">
        <f t="shared" si="15"/>
        <v>1194.5021127125751</v>
      </c>
      <c r="F199" s="79">
        <f t="shared" si="16"/>
        <v>2320.989012524557</v>
      </c>
      <c r="G199" s="71">
        <f t="shared" si="17"/>
        <v>249135.92006772765</v>
      </c>
      <c r="Q199" s="142"/>
      <c r="R199" s="143"/>
      <c r="S199" s="144"/>
      <c r="T199" s="145"/>
      <c r="U199" s="145"/>
      <c r="V199" s="145"/>
      <c r="W199" s="144"/>
    </row>
    <row r="200" spans="1:23" x14ac:dyDescent="0.25">
      <c r="A200" s="78">
        <f t="shared" si="18"/>
        <v>52994</v>
      </c>
      <c r="B200" s="72">
        <f t="shared" si="19"/>
        <v>182</v>
      </c>
      <c r="C200" s="71">
        <f t="shared" si="20"/>
        <v>249135.92006772765</v>
      </c>
      <c r="D200" s="79">
        <f t="shared" si="14"/>
        <v>1121.1116403047752</v>
      </c>
      <c r="E200" s="79">
        <f t="shared" si="15"/>
        <v>1199.8773722197818</v>
      </c>
      <c r="F200" s="79">
        <f t="shared" si="16"/>
        <v>2320.989012524557</v>
      </c>
      <c r="G200" s="71">
        <f t="shared" si="17"/>
        <v>247936.04269550787</v>
      </c>
      <c r="Q200" s="142"/>
      <c r="R200" s="143"/>
      <c r="S200" s="144"/>
      <c r="T200" s="145"/>
      <c r="U200" s="145"/>
      <c r="V200" s="145"/>
      <c r="W200" s="144"/>
    </row>
    <row r="201" spans="1:23" x14ac:dyDescent="0.25">
      <c r="A201" s="78">
        <f t="shared" si="18"/>
        <v>53022</v>
      </c>
      <c r="B201" s="72">
        <f t="shared" si="19"/>
        <v>183</v>
      </c>
      <c r="C201" s="71">
        <f t="shared" si="20"/>
        <v>247936.04269550787</v>
      </c>
      <c r="D201" s="79">
        <f t="shared" si="14"/>
        <v>1115.7121921297862</v>
      </c>
      <c r="E201" s="79">
        <f t="shared" si="15"/>
        <v>1205.2768203947708</v>
      </c>
      <c r="F201" s="79">
        <f t="shared" si="16"/>
        <v>2320.989012524557</v>
      </c>
      <c r="G201" s="71">
        <f t="shared" si="17"/>
        <v>246730.76587511311</v>
      </c>
      <c r="Q201" s="142"/>
      <c r="R201" s="143"/>
      <c r="S201" s="144"/>
      <c r="T201" s="145"/>
      <c r="U201" s="145"/>
      <c r="V201" s="145"/>
      <c r="W201" s="144"/>
    </row>
    <row r="202" spans="1:23" x14ac:dyDescent="0.25">
      <c r="A202" s="78">
        <f t="shared" si="18"/>
        <v>53053</v>
      </c>
      <c r="B202" s="72">
        <f t="shared" si="19"/>
        <v>184</v>
      </c>
      <c r="C202" s="71">
        <f t="shared" si="20"/>
        <v>246730.76587511311</v>
      </c>
      <c r="D202" s="79">
        <f t="shared" si="14"/>
        <v>1110.2884464380097</v>
      </c>
      <c r="E202" s="79">
        <f t="shared" si="15"/>
        <v>1210.7005660865473</v>
      </c>
      <c r="F202" s="79">
        <f t="shared" si="16"/>
        <v>2320.989012524557</v>
      </c>
      <c r="G202" s="71">
        <f t="shared" si="17"/>
        <v>245520.06530902657</v>
      </c>
      <c r="Q202" s="142"/>
      <c r="R202" s="143"/>
      <c r="S202" s="144"/>
      <c r="T202" s="145"/>
      <c r="U202" s="145"/>
      <c r="V202" s="145"/>
      <c r="W202" s="144"/>
    </row>
    <row r="203" spans="1:23" x14ac:dyDescent="0.25">
      <c r="A203" s="78">
        <f t="shared" si="18"/>
        <v>53083</v>
      </c>
      <c r="B203" s="72">
        <f t="shared" si="19"/>
        <v>185</v>
      </c>
      <c r="C203" s="71">
        <f t="shared" si="20"/>
        <v>245520.06530902657</v>
      </c>
      <c r="D203" s="79">
        <f t="shared" si="14"/>
        <v>1104.8402938906204</v>
      </c>
      <c r="E203" s="79">
        <f t="shared" si="15"/>
        <v>1216.1487186339368</v>
      </c>
      <c r="F203" s="79">
        <f t="shared" si="16"/>
        <v>2320.9890125245574</v>
      </c>
      <c r="G203" s="71">
        <f t="shared" si="17"/>
        <v>244303.91659039262</v>
      </c>
      <c r="Q203" s="142"/>
      <c r="R203" s="143"/>
      <c r="S203" s="144"/>
      <c r="T203" s="145"/>
      <c r="U203" s="145"/>
      <c r="V203" s="145"/>
      <c r="W203" s="144"/>
    </row>
    <row r="204" spans="1:23" x14ac:dyDescent="0.25">
      <c r="A204" s="78">
        <f t="shared" si="18"/>
        <v>53114</v>
      </c>
      <c r="B204" s="72">
        <f t="shared" si="19"/>
        <v>186</v>
      </c>
      <c r="C204" s="71">
        <f t="shared" si="20"/>
        <v>244303.91659039262</v>
      </c>
      <c r="D204" s="79">
        <f t="shared" si="14"/>
        <v>1099.3676246567677</v>
      </c>
      <c r="E204" s="79">
        <f t="shared" si="15"/>
        <v>1221.6213878677895</v>
      </c>
      <c r="F204" s="79">
        <f t="shared" si="16"/>
        <v>2320.9890125245574</v>
      </c>
      <c r="G204" s="71">
        <f t="shared" si="17"/>
        <v>243082.29520252484</v>
      </c>
      <c r="Q204" s="142"/>
      <c r="R204" s="143"/>
      <c r="S204" s="144"/>
      <c r="T204" s="145"/>
      <c r="U204" s="145"/>
      <c r="V204" s="145"/>
      <c r="W204" s="144"/>
    </row>
    <row r="205" spans="1:23" x14ac:dyDescent="0.25">
      <c r="A205" s="78">
        <f t="shared" si="18"/>
        <v>53144</v>
      </c>
      <c r="B205" s="72">
        <f t="shared" si="19"/>
        <v>187</v>
      </c>
      <c r="C205" s="71">
        <f t="shared" si="20"/>
        <v>243082.29520252484</v>
      </c>
      <c r="D205" s="79">
        <f t="shared" si="14"/>
        <v>1093.8703284113626</v>
      </c>
      <c r="E205" s="79">
        <f t="shared" si="15"/>
        <v>1227.1186841131946</v>
      </c>
      <c r="F205" s="79">
        <f t="shared" si="16"/>
        <v>2320.9890125245574</v>
      </c>
      <c r="G205" s="71">
        <f t="shared" si="17"/>
        <v>241855.17651841164</v>
      </c>
      <c r="Q205" s="142"/>
      <c r="R205" s="143"/>
      <c r="S205" s="144"/>
      <c r="T205" s="145"/>
      <c r="U205" s="145"/>
      <c r="V205" s="145"/>
      <c r="W205" s="144"/>
    </row>
    <row r="206" spans="1:23" x14ac:dyDescent="0.25">
      <c r="A206" s="78">
        <f t="shared" si="18"/>
        <v>53175</v>
      </c>
      <c r="B206" s="72">
        <f t="shared" si="19"/>
        <v>188</v>
      </c>
      <c r="C206" s="71">
        <f t="shared" si="20"/>
        <v>241855.17651841164</v>
      </c>
      <c r="D206" s="79">
        <f t="shared" si="14"/>
        <v>1088.3482943328531</v>
      </c>
      <c r="E206" s="79">
        <f t="shared" si="15"/>
        <v>1232.6407181917041</v>
      </c>
      <c r="F206" s="79">
        <f t="shared" si="16"/>
        <v>2320.9890125245574</v>
      </c>
      <c r="G206" s="71">
        <f t="shared" si="17"/>
        <v>240622.53580021992</v>
      </c>
      <c r="Q206" s="142"/>
      <c r="R206" s="143"/>
      <c r="S206" s="144"/>
      <c r="T206" s="145"/>
      <c r="U206" s="145"/>
      <c r="V206" s="145"/>
      <c r="W206" s="144"/>
    </row>
    <row r="207" spans="1:23" x14ac:dyDescent="0.25">
      <c r="A207" s="78">
        <f t="shared" si="18"/>
        <v>53206</v>
      </c>
      <c r="B207" s="72">
        <f t="shared" si="19"/>
        <v>189</v>
      </c>
      <c r="C207" s="71">
        <f t="shared" si="20"/>
        <v>240622.53580021992</v>
      </c>
      <c r="D207" s="79">
        <f t="shared" si="14"/>
        <v>1082.8014111009907</v>
      </c>
      <c r="E207" s="79">
        <f t="shared" si="15"/>
        <v>1238.1876014235668</v>
      </c>
      <c r="F207" s="79">
        <f t="shared" si="16"/>
        <v>2320.9890125245574</v>
      </c>
      <c r="G207" s="71">
        <f t="shared" si="17"/>
        <v>239384.34819879636</v>
      </c>
      <c r="Q207" s="142"/>
      <c r="R207" s="143"/>
      <c r="S207" s="144"/>
      <c r="T207" s="145"/>
      <c r="U207" s="145"/>
      <c r="V207" s="145"/>
      <c r="W207" s="144"/>
    </row>
    <row r="208" spans="1:23" x14ac:dyDescent="0.25">
      <c r="A208" s="78">
        <f t="shared" si="18"/>
        <v>53236</v>
      </c>
      <c r="B208" s="72">
        <f t="shared" si="19"/>
        <v>190</v>
      </c>
      <c r="C208" s="71">
        <f t="shared" si="20"/>
        <v>239384.34819879636</v>
      </c>
      <c r="D208" s="79">
        <f t="shared" si="14"/>
        <v>1077.2295668945844</v>
      </c>
      <c r="E208" s="79">
        <f t="shared" si="15"/>
        <v>1243.7594456299728</v>
      </c>
      <c r="F208" s="79">
        <f t="shared" si="16"/>
        <v>2320.9890125245574</v>
      </c>
      <c r="G208" s="71">
        <f t="shared" si="17"/>
        <v>238140.58875316638</v>
      </c>
      <c r="Q208" s="142"/>
      <c r="R208" s="143"/>
      <c r="S208" s="144"/>
      <c r="T208" s="145"/>
      <c r="U208" s="145"/>
      <c r="V208" s="145"/>
      <c r="W208" s="144"/>
    </row>
    <row r="209" spans="1:23" x14ac:dyDescent="0.25">
      <c r="A209" s="78">
        <f t="shared" si="18"/>
        <v>53267</v>
      </c>
      <c r="B209" s="72">
        <f t="shared" si="19"/>
        <v>191</v>
      </c>
      <c r="C209" s="71">
        <f t="shared" si="20"/>
        <v>238140.58875316638</v>
      </c>
      <c r="D209" s="79">
        <f t="shared" si="14"/>
        <v>1071.6326493892498</v>
      </c>
      <c r="E209" s="79">
        <f t="shared" si="15"/>
        <v>1249.3563631353074</v>
      </c>
      <c r="F209" s="79">
        <f t="shared" si="16"/>
        <v>2320.9890125245574</v>
      </c>
      <c r="G209" s="71">
        <f t="shared" si="17"/>
        <v>236891.23239003107</v>
      </c>
      <c r="Q209" s="142"/>
      <c r="R209" s="143"/>
      <c r="S209" s="144"/>
      <c r="T209" s="145"/>
      <c r="U209" s="145"/>
      <c r="V209" s="145"/>
      <c r="W209" s="144"/>
    </row>
    <row r="210" spans="1:23" x14ac:dyDescent="0.25">
      <c r="A210" s="78">
        <f t="shared" si="18"/>
        <v>53297</v>
      </c>
      <c r="B210" s="72">
        <f t="shared" si="19"/>
        <v>192</v>
      </c>
      <c r="C210" s="71">
        <f t="shared" si="20"/>
        <v>236891.23239003107</v>
      </c>
      <c r="D210" s="79">
        <f t="shared" si="14"/>
        <v>1066.0105457551406</v>
      </c>
      <c r="E210" s="79">
        <f t="shared" si="15"/>
        <v>1254.9784667694162</v>
      </c>
      <c r="F210" s="79">
        <f t="shared" si="16"/>
        <v>2320.9890125245565</v>
      </c>
      <c r="G210" s="71">
        <f t="shared" si="17"/>
        <v>235636.25392326165</v>
      </c>
      <c r="Q210" s="142"/>
      <c r="R210" s="143"/>
      <c r="S210" s="144"/>
      <c r="T210" s="145"/>
      <c r="U210" s="145"/>
      <c r="V210" s="145"/>
      <c r="W210" s="144"/>
    </row>
    <row r="211" spans="1:23" x14ac:dyDescent="0.25">
      <c r="A211" s="78">
        <f t="shared" si="18"/>
        <v>53328</v>
      </c>
      <c r="B211" s="72">
        <f t="shared" si="19"/>
        <v>193</v>
      </c>
      <c r="C211" s="71">
        <f t="shared" si="20"/>
        <v>235636.25392326165</v>
      </c>
      <c r="D211" s="79">
        <f t="shared" ref="D211:D274" si="21">IF(B211="","",IPMT($E$15/12,B211,$E$7,-$E$13,$E$14,0))</f>
        <v>1060.3631426546783</v>
      </c>
      <c r="E211" s="79">
        <f t="shared" ref="E211:E274" si="22">IF(B211="","",PPMT($E$15/12,B211,$E$7,-$E$13,$E$14,0))</f>
        <v>1260.6258698698787</v>
      </c>
      <c r="F211" s="79">
        <f t="shared" si="16"/>
        <v>2320.989012524557</v>
      </c>
      <c r="G211" s="71">
        <f t="shared" si="17"/>
        <v>234375.62805339179</v>
      </c>
      <c r="Q211" s="142"/>
      <c r="R211" s="143"/>
      <c r="S211" s="144"/>
      <c r="T211" s="145"/>
      <c r="U211" s="145"/>
      <c r="V211" s="145"/>
      <c r="W211" s="144"/>
    </row>
    <row r="212" spans="1:23" x14ac:dyDescent="0.25">
      <c r="A212" s="78">
        <f t="shared" si="18"/>
        <v>53359</v>
      </c>
      <c r="B212" s="72">
        <f t="shared" si="19"/>
        <v>194</v>
      </c>
      <c r="C212" s="71">
        <f t="shared" si="20"/>
        <v>234375.62805339179</v>
      </c>
      <c r="D212" s="79">
        <f t="shared" si="21"/>
        <v>1054.6903262402639</v>
      </c>
      <c r="E212" s="79">
        <f t="shared" si="22"/>
        <v>1266.2986862842934</v>
      </c>
      <c r="F212" s="79">
        <f t="shared" ref="F212:F275" si="23">IF(B212="","",SUM(D212:E212))</f>
        <v>2320.9890125245574</v>
      </c>
      <c r="G212" s="71">
        <f t="shared" ref="G212:G275" si="24">IF(B212="","",SUM(C212)-SUM(E212))</f>
        <v>233109.32936710751</v>
      </c>
      <c r="Q212" s="142"/>
      <c r="R212" s="143"/>
      <c r="S212" s="144"/>
      <c r="T212" s="145"/>
      <c r="U212" s="145"/>
      <c r="V212" s="145"/>
      <c r="W212" s="144"/>
    </row>
    <row r="213" spans="1:23" x14ac:dyDescent="0.25">
      <c r="A213" s="78">
        <f t="shared" ref="A213:A276" si="25">IF(B213="","",EDATE(A212,1))</f>
        <v>53387</v>
      </c>
      <c r="B213" s="72">
        <f t="shared" ref="B213:B276" si="26">IF(B212="","",IF(SUM(B212)+1&lt;=$E$7,SUM(B212)+1,""))</f>
        <v>195</v>
      </c>
      <c r="C213" s="71">
        <f t="shared" ref="C213:C276" si="27">IF(B213="","",G212)</f>
        <v>233109.32936710751</v>
      </c>
      <c r="D213" s="79">
        <f t="shared" si="21"/>
        <v>1048.9919821519845</v>
      </c>
      <c r="E213" s="79">
        <f t="shared" si="22"/>
        <v>1271.9970303725725</v>
      </c>
      <c r="F213" s="79">
        <f t="shared" si="23"/>
        <v>2320.989012524557</v>
      </c>
      <c r="G213" s="71">
        <f t="shared" si="24"/>
        <v>231837.33233673492</v>
      </c>
      <c r="Q213" s="142"/>
      <c r="R213" s="143"/>
      <c r="S213" s="144"/>
      <c r="T213" s="145"/>
      <c r="U213" s="145"/>
      <c r="V213" s="145"/>
      <c r="W213" s="144"/>
    </row>
    <row r="214" spans="1:23" x14ac:dyDescent="0.25">
      <c r="A214" s="78">
        <f t="shared" si="25"/>
        <v>53418</v>
      </c>
      <c r="B214" s="72">
        <f t="shared" si="26"/>
        <v>196</v>
      </c>
      <c r="C214" s="71">
        <f t="shared" si="27"/>
        <v>231837.33233673492</v>
      </c>
      <c r="D214" s="79">
        <f t="shared" si="21"/>
        <v>1043.267995515308</v>
      </c>
      <c r="E214" s="79">
        <f t="shared" si="22"/>
        <v>1277.7210170092494</v>
      </c>
      <c r="F214" s="79">
        <f t="shared" si="23"/>
        <v>2320.9890125245574</v>
      </c>
      <c r="G214" s="71">
        <f t="shared" si="24"/>
        <v>230559.61131972566</v>
      </c>
      <c r="Q214" s="142"/>
      <c r="R214" s="143"/>
      <c r="S214" s="144"/>
      <c r="T214" s="145"/>
      <c r="U214" s="145"/>
      <c r="V214" s="145"/>
      <c r="W214" s="144"/>
    </row>
    <row r="215" spans="1:23" x14ac:dyDescent="0.25">
      <c r="A215" s="78">
        <f t="shared" si="25"/>
        <v>53448</v>
      </c>
      <c r="B215" s="72">
        <f t="shared" si="26"/>
        <v>197</v>
      </c>
      <c r="C215" s="71">
        <f t="shared" si="27"/>
        <v>230559.61131972566</v>
      </c>
      <c r="D215" s="79">
        <f t="shared" si="21"/>
        <v>1037.5182509387664</v>
      </c>
      <c r="E215" s="79">
        <f t="shared" si="22"/>
        <v>1283.4707615857908</v>
      </c>
      <c r="F215" s="79">
        <f t="shared" si="23"/>
        <v>2320.9890125245574</v>
      </c>
      <c r="G215" s="71">
        <f t="shared" si="24"/>
        <v>229276.14055813989</v>
      </c>
      <c r="Q215" s="142"/>
      <c r="R215" s="143"/>
      <c r="S215" s="144"/>
      <c r="T215" s="145"/>
      <c r="U215" s="145"/>
      <c r="V215" s="145"/>
      <c r="W215" s="144"/>
    </row>
    <row r="216" spans="1:23" x14ac:dyDescent="0.25">
      <c r="A216" s="78">
        <f t="shared" si="25"/>
        <v>53479</v>
      </c>
      <c r="B216" s="72">
        <f t="shared" si="26"/>
        <v>198</v>
      </c>
      <c r="C216" s="71">
        <f t="shared" si="27"/>
        <v>229276.14055813989</v>
      </c>
      <c r="D216" s="79">
        <f t="shared" si="21"/>
        <v>1031.7426325116303</v>
      </c>
      <c r="E216" s="79">
        <f t="shared" si="22"/>
        <v>1289.2463800129269</v>
      </c>
      <c r="F216" s="79">
        <f t="shared" si="23"/>
        <v>2320.9890125245574</v>
      </c>
      <c r="G216" s="71">
        <f t="shared" si="24"/>
        <v>227986.89417812697</v>
      </c>
      <c r="Q216" s="142"/>
      <c r="R216" s="143"/>
      <c r="S216" s="144"/>
      <c r="T216" s="145"/>
      <c r="U216" s="145"/>
      <c r="V216" s="145"/>
      <c r="W216" s="144"/>
    </row>
    <row r="217" spans="1:23" x14ac:dyDescent="0.25">
      <c r="A217" s="78">
        <f t="shared" si="25"/>
        <v>53509</v>
      </c>
      <c r="B217" s="72">
        <f t="shared" si="26"/>
        <v>199</v>
      </c>
      <c r="C217" s="71">
        <f t="shared" si="27"/>
        <v>227986.89417812697</v>
      </c>
      <c r="D217" s="79">
        <f t="shared" si="21"/>
        <v>1025.9410238015721</v>
      </c>
      <c r="E217" s="79">
        <f t="shared" si="22"/>
        <v>1295.0479887229853</v>
      </c>
      <c r="F217" s="79">
        <f t="shared" si="23"/>
        <v>2320.9890125245574</v>
      </c>
      <c r="G217" s="71">
        <f t="shared" si="24"/>
        <v>226691.84618940399</v>
      </c>
      <c r="Q217" s="142"/>
      <c r="R217" s="143"/>
      <c r="S217" s="144"/>
      <c r="T217" s="145"/>
      <c r="U217" s="145"/>
      <c r="V217" s="145"/>
      <c r="W217" s="144"/>
    </row>
    <row r="218" spans="1:23" x14ac:dyDescent="0.25">
      <c r="A218" s="78">
        <f t="shared" si="25"/>
        <v>53540</v>
      </c>
      <c r="B218" s="72">
        <f t="shared" si="26"/>
        <v>200</v>
      </c>
      <c r="C218" s="71">
        <f t="shared" si="27"/>
        <v>226691.84618940399</v>
      </c>
      <c r="D218" s="79">
        <f t="shared" si="21"/>
        <v>1020.1133078523188</v>
      </c>
      <c r="E218" s="79">
        <f t="shared" si="22"/>
        <v>1300.8757046722383</v>
      </c>
      <c r="F218" s="79">
        <f t="shared" si="23"/>
        <v>2320.989012524557</v>
      </c>
      <c r="G218" s="71">
        <f t="shared" si="24"/>
        <v>225390.97048473175</v>
      </c>
      <c r="Q218" s="142"/>
      <c r="R218" s="143"/>
      <c r="S218" s="144"/>
      <c r="T218" s="145"/>
      <c r="U218" s="145"/>
      <c r="V218" s="145"/>
      <c r="W218" s="144"/>
    </row>
    <row r="219" spans="1:23" x14ac:dyDescent="0.25">
      <c r="A219" s="78">
        <f t="shared" si="25"/>
        <v>53571</v>
      </c>
      <c r="B219" s="72">
        <f t="shared" si="26"/>
        <v>201</v>
      </c>
      <c r="C219" s="71">
        <f t="shared" si="27"/>
        <v>225390.97048473175</v>
      </c>
      <c r="D219" s="79">
        <f t="shared" si="21"/>
        <v>1014.2593671812937</v>
      </c>
      <c r="E219" s="79">
        <f t="shared" si="22"/>
        <v>1306.7296453432634</v>
      </c>
      <c r="F219" s="79">
        <f t="shared" si="23"/>
        <v>2320.989012524557</v>
      </c>
      <c r="G219" s="71">
        <f t="shared" si="24"/>
        <v>224084.24083938848</v>
      </c>
      <c r="Q219" s="142"/>
      <c r="R219" s="143"/>
      <c r="S219" s="144"/>
      <c r="T219" s="145"/>
      <c r="U219" s="145"/>
      <c r="V219" s="145"/>
      <c r="W219" s="144"/>
    </row>
    <row r="220" spans="1:23" x14ac:dyDescent="0.25">
      <c r="A220" s="78">
        <f t="shared" si="25"/>
        <v>53601</v>
      </c>
      <c r="B220" s="72">
        <f t="shared" si="26"/>
        <v>202</v>
      </c>
      <c r="C220" s="71">
        <f t="shared" si="27"/>
        <v>224084.24083938848</v>
      </c>
      <c r="D220" s="79">
        <f t="shared" si="21"/>
        <v>1008.379083777249</v>
      </c>
      <c r="E220" s="79">
        <f t="shared" si="22"/>
        <v>1312.6099287473082</v>
      </c>
      <c r="F220" s="79">
        <f t="shared" si="23"/>
        <v>2320.9890125245574</v>
      </c>
      <c r="G220" s="71">
        <f t="shared" si="24"/>
        <v>222771.63091064116</v>
      </c>
      <c r="Q220" s="142"/>
      <c r="R220" s="143"/>
      <c r="S220" s="144"/>
      <c r="T220" s="145"/>
      <c r="U220" s="145"/>
      <c r="V220" s="145"/>
      <c r="W220" s="144"/>
    </row>
    <row r="221" spans="1:23" x14ac:dyDescent="0.25">
      <c r="A221" s="78">
        <f t="shared" si="25"/>
        <v>53632</v>
      </c>
      <c r="B221" s="72">
        <f t="shared" si="26"/>
        <v>203</v>
      </c>
      <c r="C221" s="71">
        <f t="shared" si="27"/>
        <v>222771.63091064116</v>
      </c>
      <c r="D221" s="79">
        <f t="shared" si="21"/>
        <v>1002.4723390978861</v>
      </c>
      <c r="E221" s="79">
        <f t="shared" si="22"/>
        <v>1318.5166734266713</v>
      </c>
      <c r="F221" s="79">
        <f t="shared" si="23"/>
        <v>2320.9890125245574</v>
      </c>
      <c r="G221" s="71">
        <f t="shared" si="24"/>
        <v>221453.1142372145</v>
      </c>
      <c r="Q221" s="142"/>
      <c r="R221" s="143"/>
      <c r="S221" s="144"/>
      <c r="T221" s="145"/>
      <c r="U221" s="145"/>
      <c r="V221" s="145"/>
      <c r="W221" s="144"/>
    </row>
    <row r="222" spans="1:23" x14ac:dyDescent="0.25">
      <c r="A222" s="78">
        <f t="shared" si="25"/>
        <v>53662</v>
      </c>
      <c r="B222" s="72">
        <f t="shared" si="26"/>
        <v>204</v>
      </c>
      <c r="C222" s="71">
        <f t="shared" si="27"/>
        <v>221453.1142372145</v>
      </c>
      <c r="D222" s="79">
        <f t="shared" si="21"/>
        <v>996.53901406746604</v>
      </c>
      <c r="E222" s="79">
        <f t="shared" si="22"/>
        <v>1324.4499984570912</v>
      </c>
      <c r="F222" s="79">
        <f t="shared" si="23"/>
        <v>2320.9890125245574</v>
      </c>
      <c r="G222" s="71">
        <f t="shared" si="24"/>
        <v>220128.6642387574</v>
      </c>
      <c r="Q222" s="142"/>
      <c r="R222" s="143"/>
      <c r="S222" s="144"/>
      <c r="T222" s="145"/>
      <c r="U222" s="145"/>
      <c r="V222" s="145"/>
      <c r="W222" s="144"/>
    </row>
    <row r="223" spans="1:23" x14ac:dyDescent="0.25">
      <c r="A223" s="78">
        <f t="shared" si="25"/>
        <v>53693</v>
      </c>
      <c r="B223" s="72">
        <f t="shared" si="26"/>
        <v>205</v>
      </c>
      <c r="C223" s="71">
        <f t="shared" si="27"/>
        <v>220128.6642387574</v>
      </c>
      <c r="D223" s="79">
        <f t="shared" si="21"/>
        <v>990.57898907440915</v>
      </c>
      <c r="E223" s="79">
        <f t="shared" si="22"/>
        <v>1330.4100234501479</v>
      </c>
      <c r="F223" s="79">
        <f t="shared" si="23"/>
        <v>2320.989012524557</v>
      </c>
      <c r="G223" s="71">
        <f t="shared" si="24"/>
        <v>218798.25421530724</v>
      </c>
      <c r="Q223" s="142"/>
      <c r="R223" s="143"/>
      <c r="S223" s="144"/>
      <c r="T223" s="145"/>
      <c r="U223" s="145"/>
      <c r="V223" s="145"/>
      <c r="W223" s="144"/>
    </row>
    <row r="224" spans="1:23" x14ac:dyDescent="0.25">
      <c r="A224" s="78">
        <f t="shared" si="25"/>
        <v>53724</v>
      </c>
      <c r="B224" s="72">
        <f t="shared" si="26"/>
        <v>206</v>
      </c>
      <c r="C224" s="71">
        <f t="shared" si="27"/>
        <v>218798.25421530724</v>
      </c>
      <c r="D224" s="79">
        <f t="shared" si="21"/>
        <v>984.59214396888342</v>
      </c>
      <c r="E224" s="79">
        <f t="shared" si="22"/>
        <v>1336.3968685556736</v>
      </c>
      <c r="F224" s="79">
        <f t="shared" si="23"/>
        <v>2320.989012524557</v>
      </c>
      <c r="G224" s="71">
        <f t="shared" si="24"/>
        <v>217461.85734675158</v>
      </c>
      <c r="Q224" s="142"/>
      <c r="R224" s="143"/>
      <c r="S224" s="144"/>
      <c r="T224" s="145"/>
      <c r="U224" s="145"/>
      <c r="V224" s="145"/>
      <c r="W224" s="144"/>
    </row>
    <row r="225" spans="1:23" x14ac:dyDescent="0.25">
      <c r="A225" s="78">
        <f t="shared" si="25"/>
        <v>53752</v>
      </c>
      <c r="B225" s="72">
        <f t="shared" si="26"/>
        <v>207</v>
      </c>
      <c r="C225" s="71">
        <f t="shared" si="27"/>
        <v>217461.85734675158</v>
      </c>
      <c r="D225" s="79">
        <f t="shared" si="21"/>
        <v>978.57835806038293</v>
      </c>
      <c r="E225" s="79">
        <f t="shared" si="22"/>
        <v>1342.4106544641743</v>
      </c>
      <c r="F225" s="79">
        <f t="shared" si="23"/>
        <v>2320.9890125245574</v>
      </c>
      <c r="G225" s="71">
        <f t="shared" si="24"/>
        <v>216119.4466922874</v>
      </c>
      <c r="Q225" s="142"/>
      <c r="R225" s="143"/>
      <c r="S225" s="144"/>
      <c r="T225" s="145"/>
      <c r="U225" s="145"/>
      <c r="V225" s="145"/>
      <c r="W225" s="144"/>
    </row>
    <row r="226" spans="1:23" x14ac:dyDescent="0.25">
      <c r="A226" s="78">
        <f t="shared" si="25"/>
        <v>53783</v>
      </c>
      <c r="B226" s="72">
        <f t="shared" si="26"/>
        <v>208</v>
      </c>
      <c r="C226" s="71">
        <f t="shared" si="27"/>
        <v>216119.4466922874</v>
      </c>
      <c r="D226" s="79">
        <f t="shared" si="21"/>
        <v>972.53751011529414</v>
      </c>
      <c r="E226" s="79">
        <f t="shared" si="22"/>
        <v>1348.451502409263</v>
      </c>
      <c r="F226" s="79">
        <f t="shared" si="23"/>
        <v>2320.989012524557</v>
      </c>
      <c r="G226" s="71">
        <f t="shared" si="24"/>
        <v>214770.99518987813</v>
      </c>
      <c r="Q226" s="142"/>
      <c r="R226" s="143"/>
      <c r="S226" s="144"/>
      <c r="T226" s="145"/>
      <c r="U226" s="145"/>
      <c r="V226" s="145"/>
      <c r="W226" s="144"/>
    </row>
    <row r="227" spans="1:23" x14ac:dyDescent="0.25">
      <c r="A227" s="78">
        <f t="shared" si="25"/>
        <v>53813</v>
      </c>
      <c r="B227" s="72">
        <f t="shared" si="26"/>
        <v>209</v>
      </c>
      <c r="C227" s="71">
        <f t="shared" si="27"/>
        <v>214770.99518987813</v>
      </c>
      <c r="D227" s="79">
        <f t="shared" si="21"/>
        <v>966.46947835445246</v>
      </c>
      <c r="E227" s="79">
        <f t="shared" si="22"/>
        <v>1354.5195341701049</v>
      </c>
      <c r="F227" s="79">
        <f t="shared" si="23"/>
        <v>2320.9890125245574</v>
      </c>
      <c r="G227" s="71">
        <f t="shared" si="24"/>
        <v>213416.47565570803</v>
      </c>
      <c r="Q227" s="142"/>
      <c r="R227" s="143"/>
      <c r="S227" s="144"/>
      <c r="T227" s="145"/>
      <c r="U227" s="145"/>
      <c r="V227" s="145"/>
      <c r="W227" s="144"/>
    </row>
    <row r="228" spans="1:23" x14ac:dyDescent="0.25">
      <c r="A228" s="78">
        <f t="shared" si="25"/>
        <v>53844</v>
      </c>
      <c r="B228" s="72">
        <f t="shared" si="26"/>
        <v>210</v>
      </c>
      <c r="C228" s="71">
        <f t="shared" si="27"/>
        <v>213416.47565570803</v>
      </c>
      <c r="D228" s="79">
        <f t="shared" si="21"/>
        <v>960.37414045068692</v>
      </c>
      <c r="E228" s="79">
        <f t="shared" si="22"/>
        <v>1360.6148720738702</v>
      </c>
      <c r="F228" s="79">
        <f t="shared" si="23"/>
        <v>2320.989012524557</v>
      </c>
      <c r="G228" s="71">
        <f t="shared" si="24"/>
        <v>212055.86078363415</v>
      </c>
      <c r="Q228" s="142"/>
      <c r="R228" s="143"/>
      <c r="S228" s="144"/>
      <c r="T228" s="145"/>
      <c r="U228" s="145"/>
      <c r="V228" s="145"/>
      <c r="W228" s="144"/>
    </row>
    <row r="229" spans="1:23" x14ac:dyDescent="0.25">
      <c r="A229" s="78">
        <f t="shared" si="25"/>
        <v>53874</v>
      </c>
      <c r="B229" s="72">
        <f t="shared" si="26"/>
        <v>211</v>
      </c>
      <c r="C229" s="71">
        <f t="shared" si="27"/>
        <v>212055.86078363415</v>
      </c>
      <c r="D229" s="79">
        <f t="shared" si="21"/>
        <v>954.25137352635454</v>
      </c>
      <c r="E229" s="79">
        <f t="shared" si="22"/>
        <v>1366.7376389982026</v>
      </c>
      <c r="F229" s="79">
        <f t="shared" si="23"/>
        <v>2320.989012524557</v>
      </c>
      <c r="G229" s="71">
        <f t="shared" si="24"/>
        <v>210689.12314463596</v>
      </c>
      <c r="Q229" s="142"/>
      <c r="R229" s="143"/>
      <c r="S229" s="144"/>
      <c r="T229" s="145"/>
      <c r="U229" s="145"/>
      <c r="V229" s="145"/>
      <c r="W229" s="144"/>
    </row>
    <row r="230" spans="1:23" x14ac:dyDescent="0.25">
      <c r="A230" s="78">
        <f t="shared" si="25"/>
        <v>53905</v>
      </c>
      <c r="B230" s="72">
        <f t="shared" si="26"/>
        <v>212</v>
      </c>
      <c r="C230" s="71">
        <f t="shared" si="27"/>
        <v>210689.12314463596</v>
      </c>
      <c r="D230" s="79">
        <f t="shared" si="21"/>
        <v>948.10105415086264</v>
      </c>
      <c r="E230" s="79">
        <f t="shared" si="22"/>
        <v>1372.8879583736946</v>
      </c>
      <c r="F230" s="79">
        <f t="shared" si="23"/>
        <v>2320.9890125245574</v>
      </c>
      <c r="G230" s="71">
        <f t="shared" si="24"/>
        <v>209316.23518626226</v>
      </c>
      <c r="Q230" s="142"/>
      <c r="R230" s="143"/>
      <c r="S230" s="144"/>
      <c r="T230" s="145"/>
      <c r="U230" s="145"/>
      <c r="V230" s="145"/>
      <c r="W230" s="144"/>
    </row>
    <row r="231" spans="1:23" x14ac:dyDescent="0.25">
      <c r="A231" s="78">
        <f t="shared" si="25"/>
        <v>53936</v>
      </c>
      <c r="B231" s="72">
        <f t="shared" si="26"/>
        <v>213</v>
      </c>
      <c r="C231" s="71">
        <f t="shared" si="27"/>
        <v>209316.23518626226</v>
      </c>
      <c r="D231" s="79">
        <f t="shared" si="21"/>
        <v>941.92305833818102</v>
      </c>
      <c r="E231" s="79">
        <f t="shared" si="22"/>
        <v>1379.0659541863761</v>
      </c>
      <c r="F231" s="79">
        <f t="shared" si="23"/>
        <v>2320.989012524557</v>
      </c>
      <c r="G231" s="71">
        <f t="shared" si="24"/>
        <v>207937.16923207589</v>
      </c>
      <c r="Q231" s="142"/>
      <c r="R231" s="143"/>
      <c r="S231" s="144"/>
      <c r="T231" s="145"/>
      <c r="U231" s="145"/>
      <c r="V231" s="145"/>
      <c r="W231" s="144"/>
    </row>
    <row r="232" spans="1:23" x14ac:dyDescent="0.25">
      <c r="A232" s="78">
        <f t="shared" si="25"/>
        <v>53966</v>
      </c>
      <c r="B232" s="72">
        <f t="shared" si="26"/>
        <v>214</v>
      </c>
      <c r="C232" s="71">
        <f t="shared" si="27"/>
        <v>207937.16923207589</v>
      </c>
      <c r="D232" s="79">
        <f t="shared" si="21"/>
        <v>935.71726154434236</v>
      </c>
      <c r="E232" s="79">
        <f t="shared" si="22"/>
        <v>1385.2717509802148</v>
      </c>
      <c r="F232" s="79">
        <f t="shared" si="23"/>
        <v>2320.9890125245574</v>
      </c>
      <c r="G232" s="71">
        <f t="shared" si="24"/>
        <v>206551.89748109569</v>
      </c>
      <c r="Q232" s="142"/>
      <c r="R232" s="143"/>
      <c r="S232" s="144"/>
      <c r="T232" s="145"/>
      <c r="U232" s="145"/>
      <c r="V232" s="145"/>
      <c r="W232" s="144"/>
    </row>
    <row r="233" spans="1:23" x14ac:dyDescent="0.25">
      <c r="A233" s="78">
        <f t="shared" si="25"/>
        <v>53997</v>
      </c>
      <c r="B233" s="72">
        <f t="shared" si="26"/>
        <v>215</v>
      </c>
      <c r="C233" s="71">
        <f t="shared" si="27"/>
        <v>206551.89748109569</v>
      </c>
      <c r="D233" s="79">
        <f t="shared" si="21"/>
        <v>929.48353866493142</v>
      </c>
      <c r="E233" s="79">
        <f t="shared" si="22"/>
        <v>1391.5054738596259</v>
      </c>
      <c r="F233" s="79">
        <f t="shared" si="23"/>
        <v>2320.9890125245574</v>
      </c>
      <c r="G233" s="71">
        <f t="shared" si="24"/>
        <v>205160.39200723605</v>
      </c>
      <c r="Q233" s="142"/>
      <c r="R233" s="143"/>
      <c r="S233" s="144"/>
      <c r="T233" s="145"/>
      <c r="U233" s="145"/>
      <c r="V233" s="145"/>
      <c r="W233" s="144"/>
    </row>
    <row r="234" spans="1:23" x14ac:dyDescent="0.25">
      <c r="A234" s="78">
        <f t="shared" si="25"/>
        <v>54027</v>
      </c>
      <c r="B234" s="72">
        <f t="shared" si="26"/>
        <v>216</v>
      </c>
      <c r="C234" s="71">
        <f t="shared" si="27"/>
        <v>205160.39200723605</v>
      </c>
      <c r="D234" s="79">
        <f t="shared" si="21"/>
        <v>923.2217640325631</v>
      </c>
      <c r="E234" s="79">
        <f t="shared" si="22"/>
        <v>1397.7672484919942</v>
      </c>
      <c r="F234" s="79">
        <f t="shared" si="23"/>
        <v>2320.9890125245574</v>
      </c>
      <c r="G234" s="71">
        <f t="shared" si="24"/>
        <v>203762.62475874406</v>
      </c>
      <c r="Q234" s="142"/>
      <c r="R234" s="143"/>
      <c r="S234" s="144"/>
      <c r="T234" s="145"/>
      <c r="U234" s="145"/>
      <c r="V234" s="145"/>
      <c r="W234" s="144"/>
    </row>
    <row r="235" spans="1:23" x14ac:dyDescent="0.25">
      <c r="A235" s="78">
        <f t="shared" si="25"/>
        <v>54058</v>
      </c>
      <c r="B235" s="72">
        <f t="shared" si="26"/>
        <v>217</v>
      </c>
      <c r="C235" s="71">
        <f t="shared" si="27"/>
        <v>203762.62475874406</v>
      </c>
      <c r="D235" s="79">
        <f t="shared" si="21"/>
        <v>916.93181141434911</v>
      </c>
      <c r="E235" s="79">
        <f t="shared" si="22"/>
        <v>1404.0572011102081</v>
      </c>
      <c r="F235" s="79">
        <f t="shared" si="23"/>
        <v>2320.9890125245574</v>
      </c>
      <c r="G235" s="71">
        <f t="shared" si="24"/>
        <v>202358.56755763385</v>
      </c>
      <c r="Q235" s="142"/>
      <c r="R235" s="143"/>
      <c r="S235" s="144"/>
      <c r="T235" s="145"/>
      <c r="U235" s="145"/>
      <c r="V235" s="145"/>
      <c r="W235" s="144"/>
    </row>
    <row r="236" spans="1:23" x14ac:dyDescent="0.25">
      <c r="A236" s="78">
        <f t="shared" si="25"/>
        <v>54089</v>
      </c>
      <c r="B236" s="72">
        <f t="shared" si="26"/>
        <v>218</v>
      </c>
      <c r="C236" s="71">
        <f t="shared" si="27"/>
        <v>202358.56755763385</v>
      </c>
      <c r="D236" s="79">
        <f t="shared" si="21"/>
        <v>910.61355400935315</v>
      </c>
      <c r="E236" s="79">
        <f t="shared" si="22"/>
        <v>1410.3754585152042</v>
      </c>
      <c r="F236" s="79">
        <f t="shared" si="23"/>
        <v>2320.9890125245574</v>
      </c>
      <c r="G236" s="71">
        <f t="shared" si="24"/>
        <v>200948.19209911866</v>
      </c>
      <c r="Q236" s="142"/>
      <c r="R236" s="143"/>
      <c r="S236" s="144"/>
      <c r="T236" s="145"/>
      <c r="U236" s="145"/>
      <c r="V236" s="145"/>
      <c r="W236" s="144"/>
    </row>
    <row r="237" spans="1:23" x14ac:dyDescent="0.25">
      <c r="A237" s="78">
        <f t="shared" si="25"/>
        <v>54118</v>
      </c>
      <c r="B237" s="72">
        <f t="shared" si="26"/>
        <v>219</v>
      </c>
      <c r="C237" s="71">
        <f t="shared" si="27"/>
        <v>200948.19209911866</v>
      </c>
      <c r="D237" s="79">
        <f t="shared" si="21"/>
        <v>904.26686444603467</v>
      </c>
      <c r="E237" s="79">
        <f t="shared" si="22"/>
        <v>1416.7221480785224</v>
      </c>
      <c r="F237" s="79">
        <f t="shared" si="23"/>
        <v>2320.989012524557</v>
      </c>
      <c r="G237" s="71">
        <f t="shared" si="24"/>
        <v>199531.46995104014</v>
      </c>
      <c r="Q237" s="142"/>
      <c r="R237" s="143"/>
      <c r="S237" s="144"/>
      <c r="T237" s="145"/>
      <c r="U237" s="145"/>
      <c r="V237" s="145"/>
      <c r="W237" s="144"/>
    </row>
    <row r="238" spans="1:23" x14ac:dyDescent="0.25">
      <c r="A238" s="78">
        <f t="shared" si="25"/>
        <v>54149</v>
      </c>
      <c r="B238" s="72">
        <f t="shared" si="26"/>
        <v>220</v>
      </c>
      <c r="C238" s="71">
        <f t="shared" si="27"/>
        <v>199531.46995104014</v>
      </c>
      <c r="D238" s="79">
        <f t="shared" si="21"/>
        <v>897.89161477968139</v>
      </c>
      <c r="E238" s="79">
        <f t="shared" si="22"/>
        <v>1423.0973977448757</v>
      </c>
      <c r="F238" s="79">
        <f t="shared" si="23"/>
        <v>2320.989012524557</v>
      </c>
      <c r="G238" s="71">
        <f t="shared" si="24"/>
        <v>198108.37255329525</v>
      </c>
      <c r="Q238" s="142"/>
      <c r="R238" s="143"/>
      <c r="S238" s="144"/>
      <c r="T238" s="145"/>
      <c r="U238" s="145"/>
      <c r="V238" s="145"/>
      <c r="W238" s="144"/>
    </row>
    <row r="239" spans="1:23" x14ac:dyDescent="0.25">
      <c r="A239" s="78">
        <f t="shared" si="25"/>
        <v>54179</v>
      </c>
      <c r="B239" s="72">
        <f t="shared" si="26"/>
        <v>221</v>
      </c>
      <c r="C239" s="71">
        <f t="shared" si="27"/>
        <v>198108.37255329525</v>
      </c>
      <c r="D239" s="79">
        <f t="shared" si="21"/>
        <v>891.48767648982948</v>
      </c>
      <c r="E239" s="79">
        <f t="shared" si="22"/>
        <v>1429.5013360347277</v>
      </c>
      <c r="F239" s="79">
        <f t="shared" si="23"/>
        <v>2320.9890125245574</v>
      </c>
      <c r="G239" s="71">
        <f t="shared" si="24"/>
        <v>196678.87121726052</v>
      </c>
      <c r="Q239" s="142"/>
      <c r="R239" s="143"/>
      <c r="S239" s="144"/>
      <c r="T239" s="145"/>
      <c r="U239" s="145"/>
      <c r="V239" s="145"/>
      <c r="W239" s="144"/>
    </row>
    <row r="240" spans="1:23" x14ac:dyDescent="0.25">
      <c r="A240" s="78">
        <f t="shared" si="25"/>
        <v>54210</v>
      </c>
      <c r="B240" s="72">
        <f t="shared" si="26"/>
        <v>222</v>
      </c>
      <c r="C240" s="71">
        <f t="shared" si="27"/>
        <v>196678.87121726052</v>
      </c>
      <c r="D240" s="79">
        <f t="shared" si="21"/>
        <v>885.05492047767314</v>
      </c>
      <c r="E240" s="79">
        <f t="shared" si="22"/>
        <v>1435.934092046884</v>
      </c>
      <c r="F240" s="79">
        <f t="shared" si="23"/>
        <v>2320.989012524557</v>
      </c>
      <c r="G240" s="71">
        <f t="shared" si="24"/>
        <v>195242.93712521362</v>
      </c>
      <c r="Q240" s="142"/>
      <c r="R240" s="143"/>
      <c r="S240" s="144"/>
      <c r="T240" s="145"/>
      <c r="U240" s="145"/>
      <c r="V240" s="145"/>
      <c r="W240" s="144"/>
    </row>
    <row r="241" spans="1:23" x14ac:dyDescent="0.25">
      <c r="A241" s="78">
        <f t="shared" si="25"/>
        <v>54240</v>
      </c>
      <c r="B241" s="72">
        <f t="shared" si="26"/>
        <v>223</v>
      </c>
      <c r="C241" s="71">
        <f t="shared" si="27"/>
        <v>195242.93712521362</v>
      </c>
      <c r="D241" s="79">
        <f t="shared" si="21"/>
        <v>878.59321706346225</v>
      </c>
      <c r="E241" s="79">
        <f t="shared" si="22"/>
        <v>1442.3957954610948</v>
      </c>
      <c r="F241" s="79">
        <f t="shared" si="23"/>
        <v>2320.989012524557</v>
      </c>
      <c r="G241" s="71">
        <f t="shared" si="24"/>
        <v>193800.54132975254</v>
      </c>
      <c r="Q241" s="142"/>
      <c r="R241" s="143"/>
      <c r="S241" s="144"/>
      <c r="T241" s="145"/>
      <c r="U241" s="145"/>
      <c r="V241" s="145"/>
      <c r="W241" s="144"/>
    </row>
    <row r="242" spans="1:23" x14ac:dyDescent="0.25">
      <c r="A242" s="78">
        <f t="shared" si="25"/>
        <v>54271</v>
      </c>
      <c r="B242" s="72">
        <f t="shared" si="26"/>
        <v>224</v>
      </c>
      <c r="C242" s="71">
        <f t="shared" si="27"/>
        <v>193800.54132975254</v>
      </c>
      <c r="D242" s="79">
        <f t="shared" si="21"/>
        <v>872.10243598388729</v>
      </c>
      <c r="E242" s="79">
        <f t="shared" si="22"/>
        <v>1448.8865765406701</v>
      </c>
      <c r="F242" s="79">
        <f t="shared" si="23"/>
        <v>2320.9890125245574</v>
      </c>
      <c r="G242" s="71">
        <f t="shared" si="24"/>
        <v>192351.65475321186</v>
      </c>
      <c r="Q242" s="142"/>
      <c r="R242" s="143"/>
      <c r="S242" s="144"/>
      <c r="T242" s="145"/>
      <c r="U242" s="145"/>
      <c r="V242" s="145"/>
      <c r="W242" s="144"/>
    </row>
    <row r="243" spans="1:23" x14ac:dyDescent="0.25">
      <c r="A243" s="78">
        <f t="shared" si="25"/>
        <v>54302</v>
      </c>
      <c r="B243" s="72">
        <f t="shared" si="26"/>
        <v>225</v>
      </c>
      <c r="C243" s="71">
        <f t="shared" si="27"/>
        <v>192351.65475321186</v>
      </c>
      <c r="D243" s="79">
        <f t="shared" si="21"/>
        <v>865.58244638945416</v>
      </c>
      <c r="E243" s="79">
        <f t="shared" si="22"/>
        <v>1455.406566135103</v>
      </c>
      <c r="F243" s="79">
        <f t="shared" si="23"/>
        <v>2320.9890125245574</v>
      </c>
      <c r="G243" s="71">
        <f t="shared" si="24"/>
        <v>190896.24818707677</v>
      </c>
      <c r="Q243" s="142"/>
      <c r="R243" s="143"/>
      <c r="S243" s="144"/>
      <c r="T243" s="145"/>
      <c r="U243" s="145"/>
      <c r="V243" s="145"/>
      <c r="W243" s="144"/>
    </row>
    <row r="244" spans="1:23" x14ac:dyDescent="0.25">
      <c r="A244" s="78">
        <f t="shared" si="25"/>
        <v>54332</v>
      </c>
      <c r="B244" s="72">
        <f t="shared" si="26"/>
        <v>226</v>
      </c>
      <c r="C244" s="71">
        <f t="shared" si="27"/>
        <v>190896.24818707677</v>
      </c>
      <c r="D244" s="79">
        <f t="shared" si="21"/>
        <v>859.03311684184632</v>
      </c>
      <c r="E244" s="79">
        <f t="shared" si="22"/>
        <v>1461.9558956827107</v>
      </c>
      <c r="F244" s="79">
        <f t="shared" si="23"/>
        <v>2320.989012524557</v>
      </c>
      <c r="G244" s="71">
        <f t="shared" si="24"/>
        <v>189434.29229139406</v>
      </c>
      <c r="Q244" s="142"/>
      <c r="R244" s="143"/>
      <c r="S244" s="144"/>
      <c r="T244" s="145"/>
      <c r="U244" s="145"/>
      <c r="V244" s="145"/>
      <c r="W244" s="144"/>
    </row>
    <row r="245" spans="1:23" x14ac:dyDescent="0.25">
      <c r="A245" s="78">
        <f t="shared" si="25"/>
        <v>54363</v>
      </c>
      <c r="B245" s="72">
        <f t="shared" si="26"/>
        <v>227</v>
      </c>
      <c r="C245" s="71">
        <f t="shared" si="27"/>
        <v>189434.29229139406</v>
      </c>
      <c r="D245" s="79">
        <f t="shared" si="21"/>
        <v>852.45431531127406</v>
      </c>
      <c r="E245" s="79">
        <f t="shared" si="22"/>
        <v>1468.5346972132832</v>
      </c>
      <c r="F245" s="79">
        <f t="shared" si="23"/>
        <v>2320.9890125245574</v>
      </c>
      <c r="G245" s="71">
        <f t="shared" si="24"/>
        <v>187965.75759418076</v>
      </c>
      <c r="Q245" s="142"/>
      <c r="R245" s="143"/>
      <c r="S245" s="144"/>
      <c r="T245" s="145"/>
      <c r="U245" s="145"/>
      <c r="V245" s="145"/>
      <c r="W245" s="144"/>
    </row>
    <row r="246" spans="1:23" x14ac:dyDescent="0.25">
      <c r="A246" s="78">
        <f t="shared" si="25"/>
        <v>54393</v>
      </c>
      <c r="B246" s="72">
        <f t="shared" si="26"/>
        <v>228</v>
      </c>
      <c r="C246" s="71">
        <f t="shared" si="27"/>
        <v>187965.75759418076</v>
      </c>
      <c r="D246" s="79">
        <f t="shared" si="21"/>
        <v>845.84590917381422</v>
      </c>
      <c r="E246" s="79">
        <f t="shared" si="22"/>
        <v>1475.1431033507429</v>
      </c>
      <c r="F246" s="79">
        <f t="shared" si="23"/>
        <v>2320.989012524557</v>
      </c>
      <c r="G246" s="71">
        <f t="shared" si="24"/>
        <v>186490.61449083002</v>
      </c>
      <c r="Q246" s="142"/>
      <c r="R246" s="143"/>
      <c r="S246" s="144"/>
      <c r="T246" s="145"/>
      <c r="U246" s="145"/>
      <c r="V246" s="145"/>
      <c r="W246" s="144"/>
    </row>
    <row r="247" spans="1:23" x14ac:dyDescent="0.25">
      <c r="A247" s="78">
        <f t="shared" si="25"/>
        <v>54424</v>
      </c>
      <c r="B247" s="72">
        <f t="shared" si="26"/>
        <v>229</v>
      </c>
      <c r="C247" s="71">
        <f t="shared" si="27"/>
        <v>186490.61449083002</v>
      </c>
      <c r="D247" s="79">
        <f t="shared" si="21"/>
        <v>839.20776520873596</v>
      </c>
      <c r="E247" s="79">
        <f t="shared" si="22"/>
        <v>1481.7812473158212</v>
      </c>
      <c r="F247" s="79">
        <f t="shared" si="23"/>
        <v>2320.9890125245574</v>
      </c>
      <c r="G247" s="71">
        <f t="shared" si="24"/>
        <v>185008.83324351421</v>
      </c>
      <c r="Q247" s="142"/>
      <c r="R247" s="143"/>
      <c r="S247" s="144"/>
      <c r="T247" s="145"/>
      <c r="U247" s="145"/>
      <c r="V247" s="145"/>
      <c r="W247" s="144"/>
    </row>
    <row r="248" spans="1:23" x14ac:dyDescent="0.25">
      <c r="A248" s="78">
        <f t="shared" si="25"/>
        <v>54455</v>
      </c>
      <c r="B248" s="72">
        <f t="shared" si="26"/>
        <v>230</v>
      </c>
      <c r="C248" s="71">
        <f t="shared" si="27"/>
        <v>185008.83324351421</v>
      </c>
      <c r="D248" s="79">
        <f t="shared" si="21"/>
        <v>832.53974959581478</v>
      </c>
      <c r="E248" s="79">
        <f t="shared" si="22"/>
        <v>1488.4492629287424</v>
      </c>
      <c r="F248" s="79">
        <f t="shared" si="23"/>
        <v>2320.9890125245574</v>
      </c>
      <c r="G248" s="71">
        <f t="shared" si="24"/>
        <v>183520.38398058547</v>
      </c>
      <c r="Q248" s="142"/>
      <c r="R248" s="143"/>
      <c r="S248" s="144"/>
      <c r="T248" s="145"/>
      <c r="U248" s="145"/>
      <c r="V248" s="145"/>
      <c r="W248" s="144"/>
    </row>
    <row r="249" spans="1:23" x14ac:dyDescent="0.25">
      <c r="A249" s="78">
        <f t="shared" si="25"/>
        <v>54483</v>
      </c>
      <c r="B249" s="72">
        <f t="shared" si="26"/>
        <v>231</v>
      </c>
      <c r="C249" s="71">
        <f t="shared" si="27"/>
        <v>183520.38398058547</v>
      </c>
      <c r="D249" s="79">
        <f t="shared" si="21"/>
        <v>825.84172791263541</v>
      </c>
      <c r="E249" s="79">
        <f t="shared" si="22"/>
        <v>1495.1472846119218</v>
      </c>
      <c r="F249" s="79">
        <f t="shared" si="23"/>
        <v>2320.9890125245574</v>
      </c>
      <c r="G249" s="71">
        <f t="shared" si="24"/>
        <v>182025.23669597355</v>
      </c>
      <c r="Q249" s="142"/>
      <c r="R249" s="143"/>
      <c r="S249" s="144"/>
      <c r="T249" s="145"/>
      <c r="U249" s="145"/>
      <c r="V249" s="145"/>
      <c r="W249" s="144"/>
    </row>
    <row r="250" spans="1:23" x14ac:dyDescent="0.25">
      <c r="A250" s="78">
        <f t="shared" si="25"/>
        <v>54514</v>
      </c>
      <c r="B250" s="72">
        <f t="shared" si="26"/>
        <v>232</v>
      </c>
      <c r="C250" s="71">
        <f t="shared" si="27"/>
        <v>182025.23669597355</v>
      </c>
      <c r="D250" s="79">
        <f t="shared" si="21"/>
        <v>819.11356513188184</v>
      </c>
      <c r="E250" s="79">
        <f t="shared" si="22"/>
        <v>1501.8754473926754</v>
      </c>
      <c r="F250" s="79">
        <f t="shared" si="23"/>
        <v>2320.9890125245574</v>
      </c>
      <c r="G250" s="71">
        <f t="shared" si="24"/>
        <v>180523.36124858088</v>
      </c>
      <c r="Q250" s="142"/>
      <c r="R250" s="143"/>
      <c r="S250" s="144"/>
      <c r="T250" s="145"/>
      <c r="U250" s="145"/>
      <c r="V250" s="145"/>
      <c r="W250" s="144"/>
    </row>
    <row r="251" spans="1:23" x14ac:dyDescent="0.25">
      <c r="A251" s="78">
        <f t="shared" si="25"/>
        <v>54544</v>
      </c>
      <c r="B251" s="72">
        <f t="shared" si="26"/>
        <v>233</v>
      </c>
      <c r="C251" s="71">
        <f t="shared" si="27"/>
        <v>180523.36124858088</v>
      </c>
      <c r="D251" s="79">
        <f t="shared" si="21"/>
        <v>812.35512561861469</v>
      </c>
      <c r="E251" s="79">
        <f t="shared" si="22"/>
        <v>1508.6338869059423</v>
      </c>
      <c r="F251" s="79">
        <f t="shared" si="23"/>
        <v>2320.989012524557</v>
      </c>
      <c r="G251" s="71">
        <f t="shared" si="24"/>
        <v>179014.72736167494</v>
      </c>
      <c r="Q251" s="142"/>
      <c r="R251" s="143"/>
      <c r="S251" s="144"/>
      <c r="T251" s="145"/>
      <c r="U251" s="145"/>
      <c r="V251" s="145"/>
      <c r="W251" s="144"/>
    </row>
    <row r="252" spans="1:23" x14ac:dyDescent="0.25">
      <c r="A252" s="78">
        <f t="shared" si="25"/>
        <v>54575</v>
      </c>
      <c r="B252" s="72">
        <f t="shared" si="26"/>
        <v>234</v>
      </c>
      <c r="C252" s="71">
        <f t="shared" si="27"/>
        <v>179014.72736167494</v>
      </c>
      <c r="D252" s="79">
        <f t="shared" si="21"/>
        <v>805.56627312753801</v>
      </c>
      <c r="E252" s="79">
        <f t="shared" si="22"/>
        <v>1515.4227393970193</v>
      </c>
      <c r="F252" s="79">
        <f t="shared" si="23"/>
        <v>2320.9890125245574</v>
      </c>
      <c r="G252" s="71">
        <f t="shared" si="24"/>
        <v>177499.30462227794</v>
      </c>
      <c r="Q252" s="142"/>
      <c r="R252" s="143"/>
      <c r="S252" s="144"/>
      <c r="T252" s="145"/>
      <c r="U252" s="145"/>
      <c r="V252" s="145"/>
      <c r="W252" s="144"/>
    </row>
    <row r="253" spans="1:23" x14ac:dyDescent="0.25">
      <c r="A253" s="78">
        <f t="shared" si="25"/>
        <v>54605</v>
      </c>
      <c r="B253" s="72">
        <f t="shared" si="26"/>
        <v>235</v>
      </c>
      <c r="C253" s="71">
        <f t="shared" si="27"/>
        <v>177499.30462227794</v>
      </c>
      <c r="D253" s="79">
        <f t="shared" si="21"/>
        <v>798.74687080025149</v>
      </c>
      <c r="E253" s="79">
        <f t="shared" si="22"/>
        <v>1522.2421417243058</v>
      </c>
      <c r="F253" s="79">
        <f t="shared" si="23"/>
        <v>2320.9890125245574</v>
      </c>
      <c r="G253" s="71">
        <f t="shared" si="24"/>
        <v>175977.06248055364</v>
      </c>
      <c r="Q253" s="142"/>
      <c r="R253" s="143"/>
      <c r="S253" s="144"/>
      <c r="T253" s="145"/>
      <c r="U253" s="145"/>
      <c r="V253" s="145"/>
      <c r="W253" s="144"/>
    </row>
    <row r="254" spans="1:23" x14ac:dyDescent="0.25">
      <c r="A254" s="78">
        <f t="shared" si="25"/>
        <v>54636</v>
      </c>
      <c r="B254" s="72">
        <f t="shared" si="26"/>
        <v>236</v>
      </c>
      <c r="C254" s="71">
        <f t="shared" si="27"/>
        <v>175977.06248055364</v>
      </c>
      <c r="D254" s="79">
        <f t="shared" si="21"/>
        <v>791.89678116249206</v>
      </c>
      <c r="E254" s="79">
        <f t="shared" si="22"/>
        <v>1529.0922313620651</v>
      </c>
      <c r="F254" s="79">
        <f t="shared" si="23"/>
        <v>2320.9890125245574</v>
      </c>
      <c r="G254" s="71">
        <f t="shared" si="24"/>
        <v>174447.97024919157</v>
      </c>
      <c r="Q254" s="142"/>
      <c r="R254" s="143"/>
      <c r="S254" s="144"/>
      <c r="T254" s="145"/>
      <c r="U254" s="145"/>
      <c r="V254" s="145"/>
      <c r="W254" s="144"/>
    </row>
    <row r="255" spans="1:23" x14ac:dyDescent="0.25">
      <c r="A255" s="78">
        <f t="shared" si="25"/>
        <v>54667</v>
      </c>
      <c r="B255" s="72">
        <f t="shared" si="26"/>
        <v>237</v>
      </c>
      <c r="C255" s="71">
        <f t="shared" si="27"/>
        <v>174447.97024919157</v>
      </c>
      <c r="D255" s="79">
        <f t="shared" si="21"/>
        <v>785.01586612136282</v>
      </c>
      <c r="E255" s="79">
        <f t="shared" si="22"/>
        <v>1535.9731464031945</v>
      </c>
      <c r="F255" s="79">
        <f t="shared" si="23"/>
        <v>2320.9890125245574</v>
      </c>
      <c r="G255" s="71">
        <f t="shared" si="24"/>
        <v>172911.99710278836</v>
      </c>
      <c r="Q255" s="142"/>
      <c r="R255" s="143"/>
      <c r="S255" s="144"/>
      <c r="T255" s="145"/>
      <c r="U255" s="145"/>
      <c r="V255" s="145"/>
      <c r="W255" s="144"/>
    </row>
    <row r="256" spans="1:23" x14ac:dyDescent="0.25">
      <c r="A256" s="78">
        <f t="shared" si="25"/>
        <v>54697</v>
      </c>
      <c r="B256" s="72">
        <f t="shared" si="26"/>
        <v>238</v>
      </c>
      <c r="C256" s="71">
        <f t="shared" si="27"/>
        <v>172911.99710278836</v>
      </c>
      <c r="D256" s="79">
        <f t="shared" si="21"/>
        <v>778.10398696254833</v>
      </c>
      <c r="E256" s="79">
        <f t="shared" si="22"/>
        <v>1542.8850255620087</v>
      </c>
      <c r="F256" s="79">
        <f t="shared" si="23"/>
        <v>2320.989012524557</v>
      </c>
      <c r="G256" s="71">
        <f t="shared" si="24"/>
        <v>171369.11207722634</v>
      </c>
      <c r="Q256" s="142"/>
      <c r="R256" s="143"/>
      <c r="S256" s="144"/>
      <c r="T256" s="145"/>
      <c r="U256" s="145"/>
      <c r="V256" s="145"/>
      <c r="W256" s="144"/>
    </row>
    <row r="257" spans="1:23" x14ac:dyDescent="0.25">
      <c r="A257" s="78">
        <f t="shared" si="25"/>
        <v>54728</v>
      </c>
      <c r="B257" s="72">
        <f t="shared" si="26"/>
        <v>239</v>
      </c>
      <c r="C257" s="71">
        <f t="shared" si="27"/>
        <v>171369.11207722634</v>
      </c>
      <c r="D257" s="79">
        <f t="shared" si="21"/>
        <v>771.16100434751934</v>
      </c>
      <c r="E257" s="79">
        <f t="shared" si="22"/>
        <v>1549.8280081770376</v>
      </c>
      <c r="F257" s="79">
        <f t="shared" si="23"/>
        <v>2320.989012524557</v>
      </c>
      <c r="G257" s="71">
        <f t="shared" si="24"/>
        <v>169819.28406904929</v>
      </c>
      <c r="Q257" s="142"/>
      <c r="R257" s="143"/>
      <c r="S257" s="144"/>
      <c r="T257" s="145"/>
      <c r="U257" s="145"/>
      <c r="V257" s="145"/>
      <c r="W257" s="144"/>
    </row>
    <row r="258" spans="1:23" x14ac:dyDescent="0.25">
      <c r="A258" s="78">
        <f t="shared" si="25"/>
        <v>54758</v>
      </c>
      <c r="B258" s="72">
        <f t="shared" si="26"/>
        <v>240</v>
      </c>
      <c r="C258" s="71">
        <f t="shared" si="27"/>
        <v>169819.28406904929</v>
      </c>
      <c r="D258" s="79">
        <f t="shared" si="21"/>
        <v>764.18677831072262</v>
      </c>
      <c r="E258" s="79">
        <f t="shared" si="22"/>
        <v>1556.8022342138345</v>
      </c>
      <c r="F258" s="79">
        <f t="shared" si="23"/>
        <v>2320.989012524557</v>
      </c>
      <c r="G258" s="71">
        <f t="shared" si="24"/>
        <v>168262.48183483546</v>
      </c>
      <c r="Q258" s="142"/>
      <c r="R258" s="143"/>
      <c r="S258" s="144"/>
      <c r="T258" s="145"/>
      <c r="U258" s="145"/>
      <c r="V258" s="145"/>
      <c r="W258" s="144"/>
    </row>
    <row r="259" spans="1:23" x14ac:dyDescent="0.25">
      <c r="A259" s="78" t="str">
        <f t="shared" si="25"/>
        <v/>
      </c>
      <c r="B259" s="72" t="str">
        <f t="shared" si="26"/>
        <v/>
      </c>
      <c r="C259" s="71" t="str">
        <f t="shared" si="27"/>
        <v/>
      </c>
      <c r="D259" s="79" t="str">
        <f t="shared" si="21"/>
        <v/>
      </c>
      <c r="E259" s="79" t="str">
        <f t="shared" si="22"/>
        <v/>
      </c>
      <c r="F259" s="79" t="str">
        <f t="shared" si="23"/>
        <v/>
      </c>
      <c r="G259" s="71" t="str">
        <f t="shared" si="24"/>
        <v/>
      </c>
      <c r="Q259" s="142"/>
      <c r="R259" s="143"/>
      <c r="S259" s="144"/>
      <c r="T259" s="145"/>
      <c r="U259" s="145"/>
      <c r="V259" s="145"/>
      <c r="W259" s="144"/>
    </row>
    <row r="260" spans="1:23" x14ac:dyDescent="0.25">
      <c r="A260" s="78" t="str">
        <f t="shared" si="25"/>
        <v/>
      </c>
      <c r="B260" s="72" t="str">
        <f t="shared" si="26"/>
        <v/>
      </c>
      <c r="C260" s="71" t="str">
        <f t="shared" si="27"/>
        <v/>
      </c>
      <c r="D260" s="79" t="str">
        <f t="shared" si="21"/>
        <v/>
      </c>
      <c r="E260" s="79" t="str">
        <f t="shared" si="22"/>
        <v/>
      </c>
      <c r="F260" s="79" t="str">
        <f t="shared" si="23"/>
        <v/>
      </c>
      <c r="G260" s="71" t="str">
        <f t="shared" si="24"/>
        <v/>
      </c>
      <c r="Q260" s="142"/>
      <c r="R260" s="143"/>
      <c r="S260" s="144"/>
      <c r="T260" s="145"/>
      <c r="U260" s="145"/>
      <c r="V260" s="145"/>
      <c r="W260" s="144"/>
    </row>
    <row r="261" spans="1:23" x14ac:dyDescent="0.25">
      <c r="A261" s="78" t="str">
        <f t="shared" si="25"/>
        <v/>
      </c>
      <c r="B261" s="72" t="str">
        <f t="shared" si="26"/>
        <v/>
      </c>
      <c r="C261" s="71" t="str">
        <f t="shared" si="27"/>
        <v/>
      </c>
      <c r="D261" s="79" t="str">
        <f t="shared" si="21"/>
        <v/>
      </c>
      <c r="E261" s="79" t="str">
        <f t="shared" si="22"/>
        <v/>
      </c>
      <c r="F261" s="79" t="str">
        <f t="shared" si="23"/>
        <v/>
      </c>
      <c r="G261" s="71" t="str">
        <f t="shared" si="24"/>
        <v/>
      </c>
      <c r="Q261" s="142"/>
      <c r="R261" s="143"/>
      <c r="S261" s="144"/>
      <c r="T261" s="145"/>
      <c r="U261" s="145"/>
      <c r="V261" s="145"/>
      <c r="W261" s="144"/>
    </row>
    <row r="262" spans="1:23" x14ac:dyDescent="0.25">
      <c r="A262" s="78" t="str">
        <f t="shared" si="25"/>
        <v/>
      </c>
      <c r="B262" s="72" t="str">
        <f t="shared" si="26"/>
        <v/>
      </c>
      <c r="C262" s="71" t="str">
        <f t="shared" si="27"/>
        <v/>
      </c>
      <c r="D262" s="79" t="str">
        <f t="shared" si="21"/>
        <v/>
      </c>
      <c r="E262" s="79" t="str">
        <f t="shared" si="22"/>
        <v/>
      </c>
      <c r="F262" s="79" t="str">
        <f t="shared" si="23"/>
        <v/>
      </c>
      <c r="G262" s="71" t="str">
        <f t="shared" si="24"/>
        <v/>
      </c>
      <c r="Q262" s="142"/>
      <c r="R262" s="143"/>
      <c r="S262" s="144"/>
      <c r="T262" s="145"/>
      <c r="U262" s="145"/>
      <c r="V262" s="145"/>
      <c r="W262" s="144"/>
    </row>
    <row r="263" spans="1:23" x14ac:dyDescent="0.25">
      <c r="A263" s="78" t="str">
        <f t="shared" si="25"/>
        <v/>
      </c>
      <c r="B263" s="72" t="str">
        <f t="shared" si="26"/>
        <v/>
      </c>
      <c r="C263" s="71" t="str">
        <f t="shared" si="27"/>
        <v/>
      </c>
      <c r="D263" s="79" t="str">
        <f t="shared" si="21"/>
        <v/>
      </c>
      <c r="E263" s="79" t="str">
        <f t="shared" si="22"/>
        <v/>
      </c>
      <c r="F263" s="79" t="str">
        <f t="shared" si="23"/>
        <v/>
      </c>
      <c r="G263" s="71" t="str">
        <f t="shared" si="24"/>
        <v/>
      </c>
      <c r="Q263" s="142"/>
      <c r="R263" s="143"/>
      <c r="S263" s="144"/>
      <c r="T263" s="145"/>
      <c r="U263" s="145"/>
      <c r="V263" s="145"/>
      <c r="W263" s="144"/>
    </row>
    <row r="264" spans="1:23" x14ac:dyDescent="0.25">
      <c r="A264" s="78" t="str">
        <f t="shared" si="25"/>
        <v/>
      </c>
      <c r="B264" s="72" t="str">
        <f t="shared" si="26"/>
        <v/>
      </c>
      <c r="C264" s="71" t="str">
        <f t="shared" si="27"/>
        <v/>
      </c>
      <c r="D264" s="79" t="str">
        <f t="shared" si="21"/>
        <v/>
      </c>
      <c r="E264" s="79" t="str">
        <f t="shared" si="22"/>
        <v/>
      </c>
      <c r="F264" s="79" t="str">
        <f t="shared" si="23"/>
        <v/>
      </c>
      <c r="G264" s="71" t="str">
        <f t="shared" si="24"/>
        <v/>
      </c>
      <c r="Q264" s="142"/>
      <c r="R264" s="143"/>
      <c r="S264" s="144"/>
      <c r="T264" s="145"/>
      <c r="U264" s="145"/>
      <c r="V264" s="145"/>
      <c r="W264" s="144"/>
    </row>
    <row r="265" spans="1:23" x14ac:dyDescent="0.25">
      <c r="A265" s="78" t="str">
        <f t="shared" si="25"/>
        <v/>
      </c>
      <c r="B265" s="72" t="str">
        <f t="shared" si="26"/>
        <v/>
      </c>
      <c r="C265" s="71" t="str">
        <f t="shared" si="27"/>
        <v/>
      </c>
      <c r="D265" s="79" t="str">
        <f t="shared" si="21"/>
        <v/>
      </c>
      <c r="E265" s="79" t="str">
        <f t="shared" si="22"/>
        <v/>
      </c>
      <c r="F265" s="79" t="str">
        <f t="shared" si="23"/>
        <v/>
      </c>
      <c r="G265" s="71" t="str">
        <f t="shared" si="24"/>
        <v/>
      </c>
      <c r="Q265" s="142"/>
      <c r="R265" s="143"/>
      <c r="S265" s="144"/>
      <c r="T265" s="145"/>
      <c r="U265" s="145"/>
      <c r="V265" s="145"/>
      <c r="W265" s="144"/>
    </row>
    <row r="266" spans="1:23" x14ac:dyDescent="0.25">
      <c r="A266" s="78" t="str">
        <f t="shared" si="25"/>
        <v/>
      </c>
      <c r="B266" s="72" t="str">
        <f t="shared" si="26"/>
        <v/>
      </c>
      <c r="C266" s="71" t="str">
        <f t="shared" si="27"/>
        <v/>
      </c>
      <c r="D266" s="79" t="str">
        <f t="shared" si="21"/>
        <v/>
      </c>
      <c r="E266" s="79" t="str">
        <f t="shared" si="22"/>
        <v/>
      </c>
      <c r="F266" s="79" t="str">
        <f t="shared" si="23"/>
        <v/>
      </c>
      <c r="G266" s="71" t="str">
        <f t="shared" si="24"/>
        <v/>
      </c>
      <c r="Q266" s="142"/>
      <c r="R266" s="143"/>
      <c r="S266" s="144"/>
      <c r="T266" s="145"/>
      <c r="U266" s="145"/>
      <c r="V266" s="145"/>
      <c r="W266" s="144"/>
    </row>
    <row r="267" spans="1:23" x14ac:dyDescent="0.25">
      <c r="A267" s="78" t="str">
        <f t="shared" si="25"/>
        <v/>
      </c>
      <c r="B267" s="72" t="str">
        <f t="shared" si="26"/>
        <v/>
      </c>
      <c r="C267" s="71" t="str">
        <f t="shared" si="27"/>
        <v/>
      </c>
      <c r="D267" s="79" t="str">
        <f t="shared" si="21"/>
        <v/>
      </c>
      <c r="E267" s="79" t="str">
        <f t="shared" si="22"/>
        <v/>
      </c>
      <c r="F267" s="79" t="str">
        <f t="shared" si="23"/>
        <v/>
      </c>
      <c r="G267" s="71" t="str">
        <f t="shared" si="24"/>
        <v/>
      </c>
      <c r="Q267" s="142"/>
      <c r="R267" s="143"/>
      <c r="S267" s="144"/>
      <c r="T267" s="145"/>
      <c r="U267" s="145"/>
      <c r="V267" s="145"/>
      <c r="W267" s="144"/>
    </row>
    <row r="268" spans="1:23" x14ac:dyDescent="0.25">
      <c r="A268" s="78" t="str">
        <f t="shared" si="25"/>
        <v/>
      </c>
      <c r="B268" s="72" t="str">
        <f t="shared" si="26"/>
        <v/>
      </c>
      <c r="C268" s="71" t="str">
        <f t="shared" si="27"/>
        <v/>
      </c>
      <c r="D268" s="79" t="str">
        <f t="shared" si="21"/>
        <v/>
      </c>
      <c r="E268" s="79" t="str">
        <f t="shared" si="22"/>
        <v/>
      </c>
      <c r="F268" s="79" t="str">
        <f t="shared" si="23"/>
        <v/>
      </c>
      <c r="G268" s="71" t="str">
        <f t="shared" si="24"/>
        <v/>
      </c>
      <c r="Q268" s="142"/>
      <c r="R268" s="143"/>
      <c r="S268" s="144"/>
      <c r="T268" s="145"/>
      <c r="U268" s="145"/>
      <c r="V268" s="145"/>
      <c r="W268" s="144"/>
    </row>
    <row r="269" spans="1:23" x14ac:dyDescent="0.25">
      <c r="A269" s="78" t="str">
        <f t="shared" si="25"/>
        <v/>
      </c>
      <c r="B269" s="72" t="str">
        <f t="shared" si="26"/>
        <v/>
      </c>
      <c r="C269" s="71" t="str">
        <f t="shared" si="27"/>
        <v/>
      </c>
      <c r="D269" s="79" t="str">
        <f t="shared" si="21"/>
        <v/>
      </c>
      <c r="E269" s="79" t="str">
        <f t="shared" si="22"/>
        <v/>
      </c>
      <c r="F269" s="79" t="str">
        <f t="shared" si="23"/>
        <v/>
      </c>
      <c r="G269" s="71" t="str">
        <f t="shared" si="24"/>
        <v/>
      </c>
      <c r="Q269" s="142"/>
      <c r="R269" s="143"/>
      <c r="S269" s="144"/>
      <c r="T269" s="145"/>
      <c r="U269" s="145"/>
      <c r="V269" s="145"/>
      <c r="W269" s="144"/>
    </row>
    <row r="270" spans="1:23" x14ac:dyDescent="0.25">
      <c r="A270" s="78" t="str">
        <f t="shared" si="25"/>
        <v/>
      </c>
      <c r="B270" s="72" t="str">
        <f t="shared" si="26"/>
        <v/>
      </c>
      <c r="C270" s="71" t="str">
        <f t="shared" si="27"/>
        <v/>
      </c>
      <c r="D270" s="79" t="str">
        <f t="shared" si="21"/>
        <v/>
      </c>
      <c r="E270" s="79" t="str">
        <f t="shared" si="22"/>
        <v/>
      </c>
      <c r="F270" s="79" t="str">
        <f t="shared" si="23"/>
        <v/>
      </c>
      <c r="G270" s="71" t="str">
        <f t="shared" si="24"/>
        <v/>
      </c>
      <c r="Q270" s="142"/>
      <c r="R270" s="143"/>
      <c r="S270" s="144"/>
      <c r="T270" s="145"/>
      <c r="U270" s="145"/>
      <c r="V270" s="145"/>
      <c r="W270" s="144"/>
    </row>
    <row r="271" spans="1:23" x14ac:dyDescent="0.25">
      <c r="A271" s="78" t="str">
        <f t="shared" si="25"/>
        <v/>
      </c>
      <c r="B271" s="72" t="str">
        <f t="shared" si="26"/>
        <v/>
      </c>
      <c r="C271" s="71" t="str">
        <f t="shared" si="27"/>
        <v/>
      </c>
      <c r="D271" s="79" t="str">
        <f t="shared" si="21"/>
        <v/>
      </c>
      <c r="E271" s="79" t="str">
        <f t="shared" si="22"/>
        <v/>
      </c>
      <c r="F271" s="79" t="str">
        <f t="shared" si="23"/>
        <v/>
      </c>
      <c r="G271" s="71" t="str">
        <f t="shared" si="24"/>
        <v/>
      </c>
      <c r="Q271" s="142"/>
      <c r="R271" s="143"/>
      <c r="S271" s="144"/>
      <c r="T271" s="145"/>
      <c r="U271" s="145"/>
      <c r="V271" s="145"/>
      <c r="W271" s="144"/>
    </row>
    <row r="272" spans="1:23" x14ac:dyDescent="0.25">
      <c r="A272" s="78" t="str">
        <f t="shared" si="25"/>
        <v/>
      </c>
      <c r="B272" s="72" t="str">
        <f t="shared" si="26"/>
        <v/>
      </c>
      <c r="C272" s="71" t="str">
        <f t="shared" si="27"/>
        <v/>
      </c>
      <c r="D272" s="79" t="str">
        <f t="shared" si="21"/>
        <v/>
      </c>
      <c r="E272" s="79" t="str">
        <f t="shared" si="22"/>
        <v/>
      </c>
      <c r="F272" s="79" t="str">
        <f t="shared" si="23"/>
        <v/>
      </c>
      <c r="G272" s="71" t="str">
        <f t="shared" si="24"/>
        <v/>
      </c>
      <c r="Q272" s="142"/>
      <c r="R272" s="143"/>
      <c r="S272" s="144"/>
      <c r="T272" s="145"/>
      <c r="U272" s="145"/>
      <c r="V272" s="145"/>
      <c r="W272" s="144"/>
    </row>
    <row r="273" spans="1:23" x14ac:dyDescent="0.25">
      <c r="A273" s="78" t="str">
        <f t="shared" si="25"/>
        <v/>
      </c>
      <c r="B273" s="72" t="str">
        <f t="shared" si="26"/>
        <v/>
      </c>
      <c r="C273" s="71" t="str">
        <f t="shared" si="27"/>
        <v/>
      </c>
      <c r="D273" s="79" t="str">
        <f t="shared" si="21"/>
        <v/>
      </c>
      <c r="E273" s="79" t="str">
        <f t="shared" si="22"/>
        <v/>
      </c>
      <c r="F273" s="79" t="str">
        <f t="shared" si="23"/>
        <v/>
      </c>
      <c r="G273" s="71" t="str">
        <f t="shared" si="24"/>
        <v/>
      </c>
      <c r="Q273" s="142"/>
      <c r="R273" s="143"/>
      <c r="S273" s="144"/>
      <c r="T273" s="145"/>
      <c r="U273" s="145"/>
      <c r="V273" s="145"/>
      <c r="W273" s="144"/>
    </row>
    <row r="274" spans="1:23" x14ac:dyDescent="0.25">
      <c r="A274" s="78" t="str">
        <f t="shared" si="25"/>
        <v/>
      </c>
      <c r="B274" s="72" t="str">
        <f t="shared" si="26"/>
        <v/>
      </c>
      <c r="C274" s="71" t="str">
        <f t="shared" si="27"/>
        <v/>
      </c>
      <c r="D274" s="79" t="str">
        <f t="shared" si="21"/>
        <v/>
      </c>
      <c r="E274" s="79" t="str">
        <f t="shared" si="22"/>
        <v/>
      </c>
      <c r="F274" s="79" t="str">
        <f t="shared" si="23"/>
        <v/>
      </c>
      <c r="G274" s="71" t="str">
        <f t="shared" si="24"/>
        <v/>
      </c>
      <c r="Q274" s="142"/>
      <c r="R274" s="143"/>
      <c r="S274" s="144"/>
      <c r="T274" s="145"/>
      <c r="U274" s="145"/>
      <c r="V274" s="145"/>
      <c r="W274" s="144"/>
    </row>
    <row r="275" spans="1:23" x14ac:dyDescent="0.25">
      <c r="A275" s="78" t="str">
        <f t="shared" si="25"/>
        <v/>
      </c>
      <c r="B275" s="72" t="str">
        <f t="shared" si="26"/>
        <v/>
      </c>
      <c r="C275" s="71" t="str">
        <f t="shared" si="27"/>
        <v/>
      </c>
      <c r="D275" s="79" t="str">
        <f t="shared" ref="D275:D338" si="28">IF(B275="","",IPMT($E$15/12,B275,$E$7,-$E$13,$E$14,0))</f>
        <v/>
      </c>
      <c r="E275" s="79" t="str">
        <f t="shared" ref="E275:E338" si="29">IF(B275="","",PPMT($E$15/12,B275,$E$7,-$E$13,$E$14,0))</f>
        <v/>
      </c>
      <c r="F275" s="79" t="str">
        <f t="shared" si="23"/>
        <v/>
      </c>
      <c r="G275" s="71" t="str">
        <f t="shared" si="24"/>
        <v/>
      </c>
      <c r="Q275" s="142"/>
      <c r="R275" s="143"/>
      <c r="S275" s="144"/>
      <c r="T275" s="145"/>
      <c r="U275" s="145"/>
      <c r="V275" s="145"/>
      <c r="W275" s="144"/>
    </row>
    <row r="276" spans="1:23" x14ac:dyDescent="0.25">
      <c r="A276" s="78" t="str">
        <f t="shared" si="25"/>
        <v/>
      </c>
      <c r="B276" s="72" t="str">
        <f t="shared" si="26"/>
        <v/>
      </c>
      <c r="C276" s="71" t="str">
        <f t="shared" si="27"/>
        <v/>
      </c>
      <c r="D276" s="79" t="str">
        <f t="shared" si="28"/>
        <v/>
      </c>
      <c r="E276" s="79" t="str">
        <f t="shared" si="29"/>
        <v/>
      </c>
      <c r="F276" s="79" t="str">
        <f t="shared" ref="F276:F339" si="30">IF(B276="","",SUM(D276:E276))</f>
        <v/>
      </c>
      <c r="G276" s="71" t="str">
        <f t="shared" ref="G276:G339" si="31">IF(B276="","",SUM(C276)-SUM(E276))</f>
        <v/>
      </c>
      <c r="Q276" s="142"/>
      <c r="R276" s="143"/>
      <c r="S276" s="144"/>
      <c r="T276" s="145"/>
      <c r="U276" s="145"/>
      <c r="V276" s="145"/>
      <c r="W276" s="144"/>
    </row>
    <row r="277" spans="1:23" x14ac:dyDescent="0.25">
      <c r="A277" s="78" t="str">
        <f t="shared" ref="A277:A340" si="32">IF(B277="","",EDATE(A276,1))</f>
        <v/>
      </c>
      <c r="B277" s="72" t="str">
        <f t="shared" ref="B277:B340" si="33">IF(B276="","",IF(SUM(B276)+1&lt;=$E$7,SUM(B276)+1,""))</f>
        <v/>
      </c>
      <c r="C277" s="71" t="str">
        <f t="shared" ref="C277:C340" si="34">IF(B277="","",G276)</f>
        <v/>
      </c>
      <c r="D277" s="79" t="str">
        <f t="shared" si="28"/>
        <v/>
      </c>
      <c r="E277" s="79" t="str">
        <f t="shared" si="29"/>
        <v/>
      </c>
      <c r="F277" s="79" t="str">
        <f t="shared" si="30"/>
        <v/>
      </c>
      <c r="G277" s="71" t="str">
        <f t="shared" si="31"/>
        <v/>
      </c>
      <c r="Q277" s="142"/>
      <c r="R277" s="143"/>
      <c r="S277" s="144"/>
      <c r="T277" s="145"/>
      <c r="U277" s="145"/>
      <c r="V277" s="145"/>
      <c r="W277" s="144"/>
    </row>
    <row r="278" spans="1:23" x14ac:dyDescent="0.25">
      <c r="A278" s="78" t="str">
        <f t="shared" si="32"/>
        <v/>
      </c>
      <c r="B278" s="72" t="str">
        <f t="shared" si="33"/>
        <v/>
      </c>
      <c r="C278" s="71" t="str">
        <f t="shared" si="34"/>
        <v/>
      </c>
      <c r="D278" s="79" t="str">
        <f t="shared" si="28"/>
        <v/>
      </c>
      <c r="E278" s="79" t="str">
        <f t="shared" si="29"/>
        <v/>
      </c>
      <c r="F278" s="79" t="str">
        <f t="shared" si="30"/>
        <v/>
      </c>
      <c r="G278" s="71" t="str">
        <f t="shared" si="31"/>
        <v/>
      </c>
      <c r="Q278" s="142"/>
      <c r="R278" s="143"/>
      <c r="S278" s="144"/>
      <c r="T278" s="145"/>
      <c r="U278" s="145"/>
      <c r="V278" s="145"/>
      <c r="W278" s="144"/>
    </row>
    <row r="279" spans="1:23" x14ac:dyDescent="0.25">
      <c r="A279" s="78" t="str">
        <f t="shared" si="32"/>
        <v/>
      </c>
      <c r="B279" s="72" t="str">
        <f t="shared" si="33"/>
        <v/>
      </c>
      <c r="C279" s="71" t="str">
        <f t="shared" si="34"/>
        <v/>
      </c>
      <c r="D279" s="79" t="str">
        <f t="shared" si="28"/>
        <v/>
      </c>
      <c r="E279" s="79" t="str">
        <f t="shared" si="29"/>
        <v/>
      </c>
      <c r="F279" s="79" t="str">
        <f t="shared" si="30"/>
        <v/>
      </c>
      <c r="G279" s="71" t="str">
        <f t="shared" si="31"/>
        <v/>
      </c>
      <c r="Q279" s="142"/>
      <c r="R279" s="143"/>
      <c r="S279" s="144"/>
      <c r="T279" s="145"/>
      <c r="U279" s="145"/>
      <c r="V279" s="145"/>
      <c r="W279" s="144"/>
    </row>
    <row r="280" spans="1:23" x14ac:dyDescent="0.25">
      <c r="A280" s="78" t="str">
        <f t="shared" si="32"/>
        <v/>
      </c>
      <c r="B280" s="72" t="str">
        <f t="shared" si="33"/>
        <v/>
      </c>
      <c r="C280" s="71" t="str">
        <f t="shared" si="34"/>
        <v/>
      </c>
      <c r="D280" s="79" t="str">
        <f t="shared" si="28"/>
        <v/>
      </c>
      <c r="E280" s="79" t="str">
        <f t="shared" si="29"/>
        <v/>
      </c>
      <c r="F280" s="79" t="str">
        <f t="shared" si="30"/>
        <v/>
      </c>
      <c r="G280" s="71" t="str">
        <f t="shared" si="31"/>
        <v/>
      </c>
      <c r="Q280" s="142"/>
      <c r="R280" s="143"/>
      <c r="S280" s="144"/>
      <c r="T280" s="145"/>
      <c r="U280" s="145"/>
      <c r="V280" s="145"/>
      <c r="W280" s="144"/>
    </row>
    <row r="281" spans="1:23" x14ac:dyDescent="0.25">
      <c r="A281" s="78" t="str">
        <f t="shared" si="32"/>
        <v/>
      </c>
      <c r="B281" s="72" t="str">
        <f t="shared" si="33"/>
        <v/>
      </c>
      <c r="C281" s="71" t="str">
        <f t="shared" si="34"/>
        <v/>
      </c>
      <c r="D281" s="79" t="str">
        <f t="shared" si="28"/>
        <v/>
      </c>
      <c r="E281" s="79" t="str">
        <f t="shared" si="29"/>
        <v/>
      </c>
      <c r="F281" s="79" t="str">
        <f t="shared" si="30"/>
        <v/>
      </c>
      <c r="G281" s="71" t="str">
        <f t="shared" si="31"/>
        <v/>
      </c>
      <c r="Q281" s="142"/>
      <c r="R281" s="143"/>
      <c r="S281" s="144"/>
      <c r="T281" s="145"/>
      <c r="U281" s="145"/>
      <c r="V281" s="145"/>
      <c r="W281" s="144"/>
    </row>
    <row r="282" spans="1:23" x14ac:dyDescent="0.25">
      <c r="A282" s="78" t="str">
        <f t="shared" si="32"/>
        <v/>
      </c>
      <c r="B282" s="72" t="str">
        <f t="shared" si="33"/>
        <v/>
      </c>
      <c r="C282" s="71" t="str">
        <f t="shared" si="34"/>
        <v/>
      </c>
      <c r="D282" s="79" t="str">
        <f t="shared" si="28"/>
        <v/>
      </c>
      <c r="E282" s="79" t="str">
        <f t="shared" si="29"/>
        <v/>
      </c>
      <c r="F282" s="79" t="str">
        <f t="shared" si="30"/>
        <v/>
      </c>
      <c r="G282" s="71" t="str">
        <f t="shared" si="31"/>
        <v/>
      </c>
      <c r="Q282" s="142"/>
      <c r="R282" s="143"/>
      <c r="S282" s="144"/>
      <c r="T282" s="145"/>
      <c r="U282" s="145"/>
      <c r="V282" s="145"/>
      <c r="W282" s="144"/>
    </row>
    <row r="283" spans="1:23" x14ac:dyDescent="0.25">
      <c r="A283" s="78" t="str">
        <f t="shared" si="32"/>
        <v/>
      </c>
      <c r="B283" s="72" t="str">
        <f t="shared" si="33"/>
        <v/>
      </c>
      <c r="C283" s="71" t="str">
        <f t="shared" si="34"/>
        <v/>
      </c>
      <c r="D283" s="79" t="str">
        <f t="shared" si="28"/>
        <v/>
      </c>
      <c r="E283" s="79" t="str">
        <f t="shared" si="29"/>
        <v/>
      </c>
      <c r="F283" s="79" t="str">
        <f t="shared" si="30"/>
        <v/>
      </c>
      <c r="G283" s="71" t="str">
        <f t="shared" si="31"/>
        <v/>
      </c>
      <c r="Q283" s="142"/>
      <c r="R283" s="143"/>
      <c r="S283" s="144"/>
      <c r="T283" s="145"/>
      <c r="U283" s="145"/>
      <c r="V283" s="145"/>
      <c r="W283" s="144"/>
    </row>
    <row r="284" spans="1:23" x14ac:dyDescent="0.25">
      <c r="A284" s="78" t="str">
        <f t="shared" si="32"/>
        <v/>
      </c>
      <c r="B284" s="72" t="str">
        <f t="shared" si="33"/>
        <v/>
      </c>
      <c r="C284" s="71" t="str">
        <f t="shared" si="34"/>
        <v/>
      </c>
      <c r="D284" s="79" t="str">
        <f t="shared" si="28"/>
        <v/>
      </c>
      <c r="E284" s="79" t="str">
        <f t="shared" si="29"/>
        <v/>
      </c>
      <c r="F284" s="79" t="str">
        <f t="shared" si="30"/>
        <v/>
      </c>
      <c r="G284" s="71" t="str">
        <f t="shared" si="31"/>
        <v/>
      </c>
      <c r="Q284" s="142"/>
      <c r="R284" s="143"/>
      <c r="S284" s="144"/>
      <c r="T284" s="145"/>
      <c r="U284" s="145"/>
      <c r="V284" s="145"/>
      <c r="W284" s="144"/>
    </row>
    <row r="285" spans="1:23" x14ac:dyDescent="0.25">
      <c r="A285" s="78" t="str">
        <f t="shared" si="32"/>
        <v/>
      </c>
      <c r="B285" s="72" t="str">
        <f t="shared" si="33"/>
        <v/>
      </c>
      <c r="C285" s="71" t="str">
        <f t="shared" si="34"/>
        <v/>
      </c>
      <c r="D285" s="79" t="str">
        <f t="shared" si="28"/>
        <v/>
      </c>
      <c r="E285" s="79" t="str">
        <f t="shared" si="29"/>
        <v/>
      </c>
      <c r="F285" s="79" t="str">
        <f t="shared" si="30"/>
        <v/>
      </c>
      <c r="G285" s="71" t="str">
        <f t="shared" si="31"/>
        <v/>
      </c>
      <c r="Q285" s="142"/>
      <c r="R285" s="143"/>
      <c r="S285" s="144"/>
      <c r="T285" s="145"/>
      <c r="U285" s="145"/>
      <c r="V285" s="145"/>
      <c r="W285" s="144"/>
    </row>
    <row r="286" spans="1:23" x14ac:dyDescent="0.25">
      <c r="A286" s="78" t="str">
        <f t="shared" si="32"/>
        <v/>
      </c>
      <c r="B286" s="72" t="str">
        <f t="shared" si="33"/>
        <v/>
      </c>
      <c r="C286" s="71" t="str">
        <f t="shared" si="34"/>
        <v/>
      </c>
      <c r="D286" s="79" t="str">
        <f t="shared" si="28"/>
        <v/>
      </c>
      <c r="E286" s="79" t="str">
        <f t="shared" si="29"/>
        <v/>
      </c>
      <c r="F286" s="79" t="str">
        <f t="shared" si="30"/>
        <v/>
      </c>
      <c r="G286" s="71" t="str">
        <f t="shared" si="31"/>
        <v/>
      </c>
      <c r="Q286" s="142"/>
      <c r="R286" s="143"/>
      <c r="S286" s="144"/>
      <c r="T286" s="145"/>
      <c r="U286" s="145"/>
      <c r="V286" s="145"/>
      <c r="W286" s="144"/>
    </row>
    <row r="287" spans="1:23" x14ac:dyDescent="0.25">
      <c r="A287" s="78" t="str">
        <f t="shared" si="32"/>
        <v/>
      </c>
      <c r="B287" s="72" t="str">
        <f t="shared" si="33"/>
        <v/>
      </c>
      <c r="C287" s="71" t="str">
        <f t="shared" si="34"/>
        <v/>
      </c>
      <c r="D287" s="79" t="str">
        <f t="shared" si="28"/>
        <v/>
      </c>
      <c r="E287" s="79" t="str">
        <f t="shared" si="29"/>
        <v/>
      </c>
      <c r="F287" s="79" t="str">
        <f t="shared" si="30"/>
        <v/>
      </c>
      <c r="G287" s="71" t="str">
        <f t="shared" si="31"/>
        <v/>
      </c>
      <c r="Q287" s="142"/>
      <c r="R287" s="143"/>
      <c r="S287" s="144"/>
      <c r="T287" s="145"/>
      <c r="U287" s="145"/>
      <c r="V287" s="145"/>
      <c r="W287" s="144"/>
    </row>
    <row r="288" spans="1:23" x14ac:dyDescent="0.25">
      <c r="A288" s="78" t="str">
        <f t="shared" si="32"/>
        <v/>
      </c>
      <c r="B288" s="72" t="str">
        <f t="shared" si="33"/>
        <v/>
      </c>
      <c r="C288" s="71" t="str">
        <f t="shared" si="34"/>
        <v/>
      </c>
      <c r="D288" s="79" t="str">
        <f t="shared" si="28"/>
        <v/>
      </c>
      <c r="E288" s="79" t="str">
        <f t="shared" si="29"/>
        <v/>
      </c>
      <c r="F288" s="79" t="str">
        <f t="shared" si="30"/>
        <v/>
      </c>
      <c r="G288" s="71" t="str">
        <f t="shared" si="31"/>
        <v/>
      </c>
      <c r="Q288" s="142"/>
      <c r="R288" s="143"/>
      <c r="S288" s="144"/>
      <c r="T288" s="145"/>
      <c r="U288" s="145"/>
      <c r="V288" s="145"/>
      <c r="W288" s="144"/>
    </row>
    <row r="289" spans="1:23" x14ac:dyDescent="0.25">
      <c r="A289" s="78" t="str">
        <f t="shared" si="32"/>
        <v/>
      </c>
      <c r="B289" s="72" t="str">
        <f t="shared" si="33"/>
        <v/>
      </c>
      <c r="C289" s="71" t="str">
        <f t="shared" si="34"/>
        <v/>
      </c>
      <c r="D289" s="79" t="str">
        <f t="shared" si="28"/>
        <v/>
      </c>
      <c r="E289" s="79" t="str">
        <f t="shared" si="29"/>
        <v/>
      </c>
      <c r="F289" s="79" t="str">
        <f t="shared" si="30"/>
        <v/>
      </c>
      <c r="G289" s="71" t="str">
        <f t="shared" si="31"/>
        <v/>
      </c>
      <c r="Q289" s="142"/>
      <c r="R289" s="143"/>
      <c r="S289" s="144"/>
      <c r="T289" s="145"/>
      <c r="U289" s="145"/>
      <c r="V289" s="145"/>
      <c r="W289" s="144"/>
    </row>
    <row r="290" spans="1:23" x14ac:dyDescent="0.25">
      <c r="A290" s="78" t="str">
        <f t="shared" si="32"/>
        <v/>
      </c>
      <c r="B290" s="72" t="str">
        <f t="shared" si="33"/>
        <v/>
      </c>
      <c r="C290" s="71" t="str">
        <f t="shared" si="34"/>
        <v/>
      </c>
      <c r="D290" s="79" t="str">
        <f t="shared" si="28"/>
        <v/>
      </c>
      <c r="E290" s="79" t="str">
        <f t="shared" si="29"/>
        <v/>
      </c>
      <c r="F290" s="79" t="str">
        <f t="shared" si="30"/>
        <v/>
      </c>
      <c r="G290" s="71" t="str">
        <f t="shared" si="31"/>
        <v/>
      </c>
      <c r="Q290" s="142"/>
      <c r="R290" s="143"/>
      <c r="S290" s="144"/>
      <c r="T290" s="145"/>
      <c r="U290" s="145"/>
      <c r="V290" s="145"/>
      <c r="W290" s="144"/>
    </row>
    <row r="291" spans="1:23" x14ac:dyDescent="0.25">
      <c r="A291" s="78" t="str">
        <f t="shared" si="32"/>
        <v/>
      </c>
      <c r="B291" s="72" t="str">
        <f t="shared" si="33"/>
        <v/>
      </c>
      <c r="C291" s="71" t="str">
        <f t="shared" si="34"/>
        <v/>
      </c>
      <c r="D291" s="79" t="str">
        <f t="shared" si="28"/>
        <v/>
      </c>
      <c r="E291" s="79" t="str">
        <f t="shared" si="29"/>
        <v/>
      </c>
      <c r="F291" s="79" t="str">
        <f t="shared" si="30"/>
        <v/>
      </c>
      <c r="G291" s="71" t="str">
        <f t="shared" si="31"/>
        <v/>
      </c>
      <c r="Q291" s="142"/>
      <c r="R291" s="143"/>
      <c r="S291" s="144"/>
      <c r="T291" s="145"/>
      <c r="U291" s="145"/>
      <c r="V291" s="145"/>
      <c r="W291" s="144"/>
    </row>
    <row r="292" spans="1:23" x14ac:dyDescent="0.25">
      <c r="A292" s="78" t="str">
        <f t="shared" si="32"/>
        <v/>
      </c>
      <c r="B292" s="72" t="str">
        <f t="shared" si="33"/>
        <v/>
      </c>
      <c r="C292" s="71" t="str">
        <f t="shared" si="34"/>
        <v/>
      </c>
      <c r="D292" s="79" t="str">
        <f t="shared" si="28"/>
        <v/>
      </c>
      <c r="E292" s="79" t="str">
        <f t="shared" si="29"/>
        <v/>
      </c>
      <c r="F292" s="79" t="str">
        <f t="shared" si="30"/>
        <v/>
      </c>
      <c r="G292" s="71" t="str">
        <f t="shared" si="31"/>
        <v/>
      </c>
      <c r="Q292" s="142"/>
      <c r="R292" s="143"/>
      <c r="S292" s="144"/>
      <c r="T292" s="145"/>
      <c r="U292" s="145"/>
      <c r="V292" s="145"/>
      <c r="W292" s="144"/>
    </row>
    <row r="293" spans="1:23" x14ac:dyDescent="0.25">
      <c r="A293" s="78" t="str">
        <f t="shared" si="32"/>
        <v/>
      </c>
      <c r="B293" s="72" t="str">
        <f t="shared" si="33"/>
        <v/>
      </c>
      <c r="C293" s="71" t="str">
        <f t="shared" si="34"/>
        <v/>
      </c>
      <c r="D293" s="79" t="str">
        <f t="shared" si="28"/>
        <v/>
      </c>
      <c r="E293" s="79" t="str">
        <f t="shared" si="29"/>
        <v/>
      </c>
      <c r="F293" s="79" t="str">
        <f t="shared" si="30"/>
        <v/>
      </c>
      <c r="G293" s="71" t="str">
        <f t="shared" si="31"/>
        <v/>
      </c>
      <c r="Q293" s="142"/>
      <c r="R293" s="143"/>
      <c r="S293" s="144"/>
      <c r="T293" s="145"/>
      <c r="U293" s="145"/>
      <c r="V293" s="145"/>
      <c r="W293" s="144"/>
    </row>
    <row r="294" spans="1:23" x14ac:dyDescent="0.25">
      <c r="A294" s="78" t="str">
        <f t="shared" si="32"/>
        <v/>
      </c>
      <c r="B294" s="72" t="str">
        <f t="shared" si="33"/>
        <v/>
      </c>
      <c r="C294" s="71" t="str">
        <f t="shared" si="34"/>
        <v/>
      </c>
      <c r="D294" s="79" t="str">
        <f t="shared" si="28"/>
        <v/>
      </c>
      <c r="E294" s="79" t="str">
        <f t="shared" si="29"/>
        <v/>
      </c>
      <c r="F294" s="79" t="str">
        <f t="shared" si="30"/>
        <v/>
      </c>
      <c r="G294" s="71" t="str">
        <f t="shared" si="31"/>
        <v/>
      </c>
      <c r="Q294" s="142"/>
      <c r="R294" s="143"/>
      <c r="S294" s="144"/>
      <c r="T294" s="145"/>
      <c r="U294" s="145"/>
      <c r="V294" s="145"/>
      <c r="W294" s="144"/>
    </row>
    <row r="295" spans="1:23" x14ac:dyDescent="0.25">
      <c r="A295" s="78" t="str">
        <f t="shared" si="32"/>
        <v/>
      </c>
      <c r="B295" s="72" t="str">
        <f t="shared" si="33"/>
        <v/>
      </c>
      <c r="C295" s="71" t="str">
        <f t="shared" si="34"/>
        <v/>
      </c>
      <c r="D295" s="79" t="str">
        <f t="shared" si="28"/>
        <v/>
      </c>
      <c r="E295" s="79" t="str">
        <f t="shared" si="29"/>
        <v/>
      </c>
      <c r="F295" s="79" t="str">
        <f t="shared" si="30"/>
        <v/>
      </c>
      <c r="G295" s="71" t="str">
        <f t="shared" si="31"/>
        <v/>
      </c>
      <c r="Q295" s="142"/>
      <c r="R295" s="143"/>
      <c r="S295" s="144"/>
      <c r="T295" s="145"/>
      <c r="U295" s="145"/>
      <c r="V295" s="145"/>
      <c r="W295" s="144"/>
    </row>
    <row r="296" spans="1:23" x14ac:dyDescent="0.25">
      <c r="A296" s="78" t="str">
        <f t="shared" si="32"/>
        <v/>
      </c>
      <c r="B296" s="72" t="str">
        <f t="shared" si="33"/>
        <v/>
      </c>
      <c r="C296" s="71" t="str">
        <f t="shared" si="34"/>
        <v/>
      </c>
      <c r="D296" s="79" t="str">
        <f t="shared" si="28"/>
        <v/>
      </c>
      <c r="E296" s="79" t="str">
        <f t="shared" si="29"/>
        <v/>
      </c>
      <c r="F296" s="79" t="str">
        <f t="shared" si="30"/>
        <v/>
      </c>
      <c r="G296" s="71" t="str">
        <f t="shared" si="31"/>
        <v/>
      </c>
      <c r="Q296" s="142"/>
      <c r="R296" s="143"/>
      <c r="S296" s="144"/>
      <c r="T296" s="145"/>
      <c r="U296" s="145"/>
      <c r="V296" s="145"/>
      <c r="W296" s="144"/>
    </row>
    <row r="297" spans="1:23" x14ac:dyDescent="0.25">
      <c r="A297" s="78" t="str">
        <f t="shared" si="32"/>
        <v/>
      </c>
      <c r="B297" s="72" t="str">
        <f t="shared" si="33"/>
        <v/>
      </c>
      <c r="C297" s="71" t="str">
        <f t="shared" si="34"/>
        <v/>
      </c>
      <c r="D297" s="79" t="str">
        <f t="shared" si="28"/>
        <v/>
      </c>
      <c r="E297" s="79" t="str">
        <f t="shared" si="29"/>
        <v/>
      </c>
      <c r="F297" s="79" t="str">
        <f t="shared" si="30"/>
        <v/>
      </c>
      <c r="G297" s="71" t="str">
        <f t="shared" si="31"/>
        <v/>
      </c>
      <c r="Q297" s="142"/>
      <c r="R297" s="143"/>
      <c r="S297" s="144"/>
      <c r="T297" s="145"/>
      <c r="U297" s="145"/>
      <c r="V297" s="145"/>
      <c r="W297" s="144"/>
    </row>
    <row r="298" spans="1:23" x14ac:dyDescent="0.25">
      <c r="A298" s="78" t="str">
        <f t="shared" si="32"/>
        <v/>
      </c>
      <c r="B298" s="72" t="str">
        <f t="shared" si="33"/>
        <v/>
      </c>
      <c r="C298" s="71" t="str">
        <f t="shared" si="34"/>
        <v/>
      </c>
      <c r="D298" s="79" t="str">
        <f t="shared" si="28"/>
        <v/>
      </c>
      <c r="E298" s="79" t="str">
        <f t="shared" si="29"/>
        <v/>
      </c>
      <c r="F298" s="79" t="str">
        <f t="shared" si="30"/>
        <v/>
      </c>
      <c r="G298" s="71" t="str">
        <f t="shared" si="31"/>
        <v/>
      </c>
      <c r="Q298" s="142"/>
      <c r="R298" s="143"/>
      <c r="S298" s="144"/>
      <c r="T298" s="145"/>
      <c r="U298" s="145"/>
      <c r="V298" s="145"/>
      <c r="W298" s="144"/>
    </row>
    <row r="299" spans="1:23" x14ac:dyDescent="0.25">
      <c r="A299" s="78" t="str">
        <f t="shared" si="32"/>
        <v/>
      </c>
      <c r="B299" s="72" t="str">
        <f t="shared" si="33"/>
        <v/>
      </c>
      <c r="C299" s="71" t="str">
        <f t="shared" si="34"/>
        <v/>
      </c>
      <c r="D299" s="79" t="str">
        <f t="shared" si="28"/>
        <v/>
      </c>
      <c r="E299" s="79" t="str">
        <f t="shared" si="29"/>
        <v/>
      </c>
      <c r="F299" s="79" t="str">
        <f t="shared" si="30"/>
        <v/>
      </c>
      <c r="G299" s="71" t="str">
        <f t="shared" si="31"/>
        <v/>
      </c>
      <c r="Q299" s="142"/>
      <c r="R299" s="143"/>
      <c r="S299" s="144"/>
      <c r="T299" s="145"/>
      <c r="U299" s="145"/>
      <c r="V299" s="145"/>
      <c r="W299" s="144"/>
    </row>
    <row r="300" spans="1:23" x14ac:dyDescent="0.25">
      <c r="A300" s="78" t="str">
        <f t="shared" si="32"/>
        <v/>
      </c>
      <c r="B300" s="72" t="str">
        <f t="shared" si="33"/>
        <v/>
      </c>
      <c r="C300" s="71" t="str">
        <f t="shared" si="34"/>
        <v/>
      </c>
      <c r="D300" s="79" t="str">
        <f t="shared" si="28"/>
        <v/>
      </c>
      <c r="E300" s="79" t="str">
        <f t="shared" si="29"/>
        <v/>
      </c>
      <c r="F300" s="79" t="str">
        <f t="shared" si="30"/>
        <v/>
      </c>
      <c r="G300" s="71" t="str">
        <f t="shared" si="31"/>
        <v/>
      </c>
      <c r="Q300" s="142"/>
      <c r="R300" s="143"/>
      <c r="S300" s="144"/>
      <c r="T300" s="145"/>
      <c r="U300" s="145"/>
      <c r="V300" s="145"/>
      <c r="W300" s="144"/>
    </row>
    <row r="301" spans="1:23" x14ac:dyDescent="0.25">
      <c r="A301" s="78" t="str">
        <f t="shared" si="32"/>
        <v/>
      </c>
      <c r="B301" s="72" t="str">
        <f t="shared" si="33"/>
        <v/>
      </c>
      <c r="C301" s="71" t="str">
        <f t="shared" si="34"/>
        <v/>
      </c>
      <c r="D301" s="79" t="str">
        <f t="shared" si="28"/>
        <v/>
      </c>
      <c r="E301" s="79" t="str">
        <f t="shared" si="29"/>
        <v/>
      </c>
      <c r="F301" s="79" t="str">
        <f t="shared" si="30"/>
        <v/>
      </c>
      <c r="G301" s="71" t="str">
        <f t="shared" si="31"/>
        <v/>
      </c>
      <c r="Q301" s="142"/>
      <c r="R301" s="143"/>
      <c r="S301" s="144"/>
      <c r="T301" s="145"/>
      <c r="U301" s="145"/>
      <c r="V301" s="145"/>
      <c r="W301" s="144"/>
    </row>
    <row r="302" spans="1:23" x14ac:dyDescent="0.25">
      <c r="A302" s="78" t="str">
        <f t="shared" si="32"/>
        <v/>
      </c>
      <c r="B302" s="72" t="str">
        <f t="shared" si="33"/>
        <v/>
      </c>
      <c r="C302" s="71" t="str">
        <f t="shared" si="34"/>
        <v/>
      </c>
      <c r="D302" s="79" t="str">
        <f t="shared" si="28"/>
        <v/>
      </c>
      <c r="E302" s="79" t="str">
        <f t="shared" si="29"/>
        <v/>
      </c>
      <c r="F302" s="79" t="str">
        <f t="shared" si="30"/>
        <v/>
      </c>
      <c r="G302" s="71" t="str">
        <f t="shared" si="31"/>
        <v/>
      </c>
      <c r="Q302" s="142"/>
      <c r="R302" s="143"/>
      <c r="S302" s="144"/>
      <c r="T302" s="145"/>
      <c r="U302" s="145"/>
      <c r="V302" s="145"/>
      <c r="W302" s="144"/>
    </row>
    <row r="303" spans="1:23" x14ac:dyDescent="0.25">
      <c r="A303" s="78" t="str">
        <f t="shared" si="32"/>
        <v/>
      </c>
      <c r="B303" s="72" t="str">
        <f t="shared" si="33"/>
        <v/>
      </c>
      <c r="C303" s="71" t="str">
        <f t="shared" si="34"/>
        <v/>
      </c>
      <c r="D303" s="79" t="str">
        <f t="shared" si="28"/>
        <v/>
      </c>
      <c r="E303" s="79" t="str">
        <f t="shared" si="29"/>
        <v/>
      </c>
      <c r="F303" s="79" t="str">
        <f t="shared" si="30"/>
        <v/>
      </c>
      <c r="G303" s="71" t="str">
        <f t="shared" si="31"/>
        <v/>
      </c>
      <c r="Q303" s="142"/>
      <c r="R303" s="143"/>
      <c r="S303" s="144"/>
      <c r="T303" s="145"/>
      <c r="U303" s="145"/>
      <c r="V303" s="145"/>
      <c r="W303" s="144"/>
    </row>
    <row r="304" spans="1:23" x14ac:dyDescent="0.25">
      <c r="A304" s="78" t="str">
        <f t="shared" si="32"/>
        <v/>
      </c>
      <c r="B304" s="72" t="str">
        <f t="shared" si="33"/>
        <v/>
      </c>
      <c r="C304" s="71" t="str">
        <f t="shared" si="34"/>
        <v/>
      </c>
      <c r="D304" s="79" t="str">
        <f t="shared" si="28"/>
        <v/>
      </c>
      <c r="E304" s="79" t="str">
        <f t="shared" si="29"/>
        <v/>
      </c>
      <c r="F304" s="79" t="str">
        <f t="shared" si="30"/>
        <v/>
      </c>
      <c r="G304" s="71" t="str">
        <f t="shared" si="31"/>
        <v/>
      </c>
      <c r="Q304" s="142"/>
      <c r="R304" s="143"/>
      <c r="S304" s="144"/>
      <c r="T304" s="145"/>
      <c r="U304" s="145"/>
      <c r="V304" s="145"/>
      <c r="W304" s="144"/>
    </row>
    <row r="305" spans="1:23" x14ac:dyDescent="0.25">
      <c r="A305" s="78" t="str">
        <f t="shared" si="32"/>
        <v/>
      </c>
      <c r="B305" s="72" t="str">
        <f t="shared" si="33"/>
        <v/>
      </c>
      <c r="C305" s="71" t="str">
        <f t="shared" si="34"/>
        <v/>
      </c>
      <c r="D305" s="79" t="str">
        <f t="shared" si="28"/>
        <v/>
      </c>
      <c r="E305" s="79" t="str">
        <f t="shared" si="29"/>
        <v/>
      </c>
      <c r="F305" s="79" t="str">
        <f t="shared" si="30"/>
        <v/>
      </c>
      <c r="G305" s="71" t="str">
        <f t="shared" si="31"/>
        <v/>
      </c>
      <c r="Q305" s="142"/>
      <c r="R305" s="143"/>
      <c r="S305" s="144"/>
      <c r="T305" s="145"/>
      <c r="U305" s="145"/>
      <c r="V305" s="145"/>
      <c r="W305" s="144"/>
    </row>
    <row r="306" spans="1:23" x14ac:dyDescent="0.25">
      <c r="A306" s="78" t="str">
        <f t="shared" si="32"/>
        <v/>
      </c>
      <c r="B306" s="72" t="str">
        <f t="shared" si="33"/>
        <v/>
      </c>
      <c r="C306" s="71" t="str">
        <f t="shared" si="34"/>
        <v/>
      </c>
      <c r="D306" s="79" t="str">
        <f t="shared" si="28"/>
        <v/>
      </c>
      <c r="E306" s="79" t="str">
        <f t="shared" si="29"/>
        <v/>
      </c>
      <c r="F306" s="79" t="str">
        <f t="shared" si="30"/>
        <v/>
      </c>
      <c r="G306" s="71" t="str">
        <f t="shared" si="31"/>
        <v/>
      </c>
      <c r="Q306" s="142"/>
      <c r="R306" s="143"/>
      <c r="S306" s="144"/>
      <c r="T306" s="145"/>
      <c r="U306" s="145"/>
      <c r="V306" s="145"/>
      <c r="W306" s="144"/>
    </row>
    <row r="307" spans="1:23" x14ac:dyDescent="0.25">
      <c r="A307" s="78" t="str">
        <f t="shared" si="32"/>
        <v/>
      </c>
      <c r="B307" s="72" t="str">
        <f t="shared" si="33"/>
        <v/>
      </c>
      <c r="C307" s="71" t="str">
        <f t="shared" si="34"/>
        <v/>
      </c>
      <c r="D307" s="79" t="str">
        <f t="shared" si="28"/>
        <v/>
      </c>
      <c r="E307" s="79" t="str">
        <f t="shared" si="29"/>
        <v/>
      </c>
      <c r="F307" s="79" t="str">
        <f t="shared" si="30"/>
        <v/>
      </c>
      <c r="G307" s="71" t="str">
        <f t="shared" si="31"/>
        <v/>
      </c>
      <c r="Q307" s="142"/>
      <c r="R307" s="143"/>
      <c r="S307" s="144"/>
      <c r="T307" s="145"/>
      <c r="U307" s="145"/>
      <c r="V307" s="145"/>
      <c r="W307" s="144"/>
    </row>
    <row r="308" spans="1:23" x14ac:dyDescent="0.25">
      <c r="A308" s="78" t="str">
        <f t="shared" si="32"/>
        <v/>
      </c>
      <c r="B308" s="72" t="str">
        <f t="shared" si="33"/>
        <v/>
      </c>
      <c r="C308" s="71" t="str">
        <f t="shared" si="34"/>
        <v/>
      </c>
      <c r="D308" s="79" t="str">
        <f t="shared" si="28"/>
        <v/>
      </c>
      <c r="E308" s="79" t="str">
        <f t="shared" si="29"/>
        <v/>
      </c>
      <c r="F308" s="79" t="str">
        <f t="shared" si="30"/>
        <v/>
      </c>
      <c r="G308" s="71" t="str">
        <f t="shared" si="31"/>
        <v/>
      </c>
      <c r="Q308" s="142"/>
      <c r="R308" s="143"/>
      <c r="S308" s="144"/>
      <c r="T308" s="145"/>
      <c r="U308" s="145"/>
      <c r="V308" s="145"/>
      <c r="W308" s="144"/>
    </row>
    <row r="309" spans="1:23" x14ac:dyDescent="0.25">
      <c r="A309" s="78" t="str">
        <f t="shared" si="32"/>
        <v/>
      </c>
      <c r="B309" s="72" t="str">
        <f t="shared" si="33"/>
        <v/>
      </c>
      <c r="C309" s="71" t="str">
        <f t="shared" si="34"/>
        <v/>
      </c>
      <c r="D309" s="79" t="str">
        <f t="shared" si="28"/>
        <v/>
      </c>
      <c r="E309" s="79" t="str">
        <f t="shared" si="29"/>
        <v/>
      </c>
      <c r="F309" s="79" t="str">
        <f t="shared" si="30"/>
        <v/>
      </c>
      <c r="G309" s="71" t="str">
        <f t="shared" si="31"/>
        <v/>
      </c>
      <c r="Q309" s="142"/>
      <c r="R309" s="143"/>
      <c r="S309" s="144"/>
      <c r="T309" s="145"/>
      <c r="U309" s="145"/>
      <c r="V309" s="145"/>
      <c r="W309" s="144"/>
    </row>
    <row r="310" spans="1:23" x14ac:dyDescent="0.25">
      <c r="A310" s="78" t="str">
        <f t="shared" si="32"/>
        <v/>
      </c>
      <c r="B310" s="72" t="str">
        <f t="shared" si="33"/>
        <v/>
      </c>
      <c r="C310" s="71" t="str">
        <f t="shared" si="34"/>
        <v/>
      </c>
      <c r="D310" s="79" t="str">
        <f t="shared" si="28"/>
        <v/>
      </c>
      <c r="E310" s="79" t="str">
        <f t="shared" si="29"/>
        <v/>
      </c>
      <c r="F310" s="79" t="str">
        <f t="shared" si="30"/>
        <v/>
      </c>
      <c r="G310" s="71" t="str">
        <f t="shared" si="31"/>
        <v/>
      </c>
      <c r="Q310" s="142"/>
      <c r="R310" s="143"/>
      <c r="S310" s="144"/>
      <c r="T310" s="145"/>
      <c r="U310" s="145"/>
      <c r="V310" s="145"/>
      <c r="W310" s="144"/>
    </row>
    <row r="311" spans="1:23" x14ac:dyDescent="0.25">
      <c r="A311" s="78" t="str">
        <f t="shared" si="32"/>
        <v/>
      </c>
      <c r="B311" s="72" t="str">
        <f t="shared" si="33"/>
        <v/>
      </c>
      <c r="C311" s="71" t="str">
        <f t="shared" si="34"/>
        <v/>
      </c>
      <c r="D311" s="79" t="str">
        <f t="shared" si="28"/>
        <v/>
      </c>
      <c r="E311" s="79" t="str">
        <f t="shared" si="29"/>
        <v/>
      </c>
      <c r="F311" s="79" t="str">
        <f t="shared" si="30"/>
        <v/>
      </c>
      <c r="G311" s="71" t="str">
        <f t="shared" si="31"/>
        <v/>
      </c>
      <c r="Q311" s="142"/>
      <c r="R311" s="143"/>
      <c r="S311" s="144"/>
      <c r="T311" s="145"/>
      <c r="U311" s="145"/>
      <c r="V311" s="145"/>
      <c r="W311" s="144"/>
    </row>
    <row r="312" spans="1:23" x14ac:dyDescent="0.25">
      <c r="A312" s="78" t="str">
        <f t="shared" si="32"/>
        <v/>
      </c>
      <c r="B312" s="72" t="str">
        <f t="shared" si="33"/>
        <v/>
      </c>
      <c r="C312" s="71" t="str">
        <f t="shared" si="34"/>
        <v/>
      </c>
      <c r="D312" s="79" t="str">
        <f t="shared" si="28"/>
        <v/>
      </c>
      <c r="E312" s="79" t="str">
        <f t="shared" si="29"/>
        <v/>
      </c>
      <c r="F312" s="79" t="str">
        <f t="shared" si="30"/>
        <v/>
      </c>
      <c r="G312" s="71" t="str">
        <f t="shared" si="31"/>
        <v/>
      </c>
      <c r="Q312" s="142"/>
      <c r="R312" s="143"/>
      <c r="S312" s="144"/>
      <c r="T312" s="145"/>
      <c r="U312" s="145"/>
      <c r="V312" s="145"/>
      <c r="W312" s="144"/>
    </row>
    <row r="313" spans="1:23" x14ac:dyDescent="0.25">
      <c r="A313" s="78" t="str">
        <f t="shared" si="32"/>
        <v/>
      </c>
      <c r="B313" s="72" t="str">
        <f t="shared" si="33"/>
        <v/>
      </c>
      <c r="C313" s="71" t="str">
        <f t="shared" si="34"/>
        <v/>
      </c>
      <c r="D313" s="79" t="str">
        <f t="shared" si="28"/>
        <v/>
      </c>
      <c r="E313" s="79" t="str">
        <f t="shared" si="29"/>
        <v/>
      </c>
      <c r="F313" s="79" t="str">
        <f t="shared" si="30"/>
        <v/>
      </c>
      <c r="G313" s="71" t="str">
        <f t="shared" si="31"/>
        <v/>
      </c>
      <c r="Q313" s="142"/>
      <c r="R313" s="143"/>
      <c r="S313" s="144"/>
      <c r="T313" s="145"/>
      <c r="U313" s="145"/>
      <c r="V313" s="145"/>
      <c r="W313" s="144"/>
    </row>
    <row r="314" spans="1:23" x14ac:dyDescent="0.25">
      <c r="A314" s="78" t="str">
        <f t="shared" si="32"/>
        <v/>
      </c>
      <c r="B314" s="72" t="str">
        <f t="shared" si="33"/>
        <v/>
      </c>
      <c r="C314" s="71" t="str">
        <f t="shared" si="34"/>
        <v/>
      </c>
      <c r="D314" s="79" t="str">
        <f t="shared" si="28"/>
        <v/>
      </c>
      <c r="E314" s="79" t="str">
        <f t="shared" si="29"/>
        <v/>
      </c>
      <c r="F314" s="79" t="str">
        <f t="shared" si="30"/>
        <v/>
      </c>
      <c r="G314" s="71" t="str">
        <f t="shared" si="31"/>
        <v/>
      </c>
      <c r="Q314" s="142"/>
      <c r="R314" s="143"/>
      <c r="S314" s="144"/>
      <c r="T314" s="145"/>
      <c r="U314" s="145"/>
      <c r="V314" s="145"/>
      <c r="W314" s="144"/>
    </row>
    <row r="315" spans="1:23" x14ac:dyDescent="0.25">
      <c r="A315" s="78" t="str">
        <f t="shared" si="32"/>
        <v/>
      </c>
      <c r="B315" s="72" t="str">
        <f t="shared" si="33"/>
        <v/>
      </c>
      <c r="C315" s="71" t="str">
        <f t="shared" si="34"/>
        <v/>
      </c>
      <c r="D315" s="79" t="str">
        <f t="shared" si="28"/>
        <v/>
      </c>
      <c r="E315" s="79" t="str">
        <f t="shared" si="29"/>
        <v/>
      </c>
      <c r="F315" s="79" t="str">
        <f t="shared" si="30"/>
        <v/>
      </c>
      <c r="G315" s="71" t="str">
        <f t="shared" si="31"/>
        <v/>
      </c>
      <c r="Q315" s="142"/>
      <c r="R315" s="143"/>
      <c r="S315" s="144"/>
      <c r="T315" s="145"/>
      <c r="U315" s="145"/>
      <c r="V315" s="145"/>
      <c r="W315" s="144"/>
    </row>
    <row r="316" spans="1:23" x14ac:dyDescent="0.25">
      <c r="A316" s="78" t="str">
        <f t="shared" si="32"/>
        <v/>
      </c>
      <c r="B316" s="72" t="str">
        <f t="shared" si="33"/>
        <v/>
      </c>
      <c r="C316" s="71" t="str">
        <f t="shared" si="34"/>
        <v/>
      </c>
      <c r="D316" s="79" t="str">
        <f t="shared" si="28"/>
        <v/>
      </c>
      <c r="E316" s="79" t="str">
        <f t="shared" si="29"/>
        <v/>
      </c>
      <c r="F316" s="79" t="str">
        <f t="shared" si="30"/>
        <v/>
      </c>
      <c r="G316" s="71" t="str">
        <f t="shared" si="31"/>
        <v/>
      </c>
      <c r="Q316" s="142"/>
      <c r="R316" s="143"/>
      <c r="S316" s="144"/>
      <c r="T316" s="145"/>
      <c r="U316" s="145"/>
      <c r="V316" s="145"/>
      <c r="W316" s="144"/>
    </row>
    <row r="317" spans="1:23" x14ac:dyDescent="0.25">
      <c r="A317" s="78" t="str">
        <f t="shared" si="32"/>
        <v/>
      </c>
      <c r="B317" s="72" t="str">
        <f t="shared" si="33"/>
        <v/>
      </c>
      <c r="C317" s="71" t="str">
        <f t="shared" si="34"/>
        <v/>
      </c>
      <c r="D317" s="79" t="str">
        <f t="shared" si="28"/>
        <v/>
      </c>
      <c r="E317" s="79" t="str">
        <f t="shared" si="29"/>
        <v/>
      </c>
      <c r="F317" s="79" t="str">
        <f t="shared" si="30"/>
        <v/>
      </c>
      <c r="G317" s="71" t="str">
        <f t="shared" si="31"/>
        <v/>
      </c>
      <c r="Q317" s="142"/>
      <c r="R317" s="143"/>
      <c r="S317" s="144"/>
      <c r="T317" s="145"/>
      <c r="U317" s="145"/>
      <c r="V317" s="145"/>
      <c r="W317" s="144"/>
    </row>
    <row r="318" spans="1:23" x14ac:dyDescent="0.25">
      <c r="A318" s="78" t="str">
        <f t="shared" si="32"/>
        <v/>
      </c>
      <c r="B318" s="72" t="str">
        <f t="shared" si="33"/>
        <v/>
      </c>
      <c r="C318" s="71" t="str">
        <f t="shared" si="34"/>
        <v/>
      </c>
      <c r="D318" s="79" t="str">
        <f t="shared" si="28"/>
        <v/>
      </c>
      <c r="E318" s="79" t="str">
        <f t="shared" si="29"/>
        <v/>
      </c>
      <c r="F318" s="79" t="str">
        <f t="shared" si="30"/>
        <v/>
      </c>
      <c r="G318" s="71" t="str">
        <f t="shared" si="31"/>
        <v/>
      </c>
      <c r="Q318" s="142"/>
      <c r="R318" s="143"/>
      <c r="S318" s="144"/>
      <c r="T318" s="145"/>
      <c r="U318" s="145"/>
      <c r="V318" s="145"/>
      <c r="W318" s="144"/>
    </row>
    <row r="319" spans="1:23" x14ac:dyDescent="0.25">
      <c r="A319" s="78" t="str">
        <f t="shared" si="32"/>
        <v/>
      </c>
      <c r="B319" s="72" t="str">
        <f t="shared" si="33"/>
        <v/>
      </c>
      <c r="C319" s="71" t="str">
        <f t="shared" si="34"/>
        <v/>
      </c>
      <c r="D319" s="79" t="str">
        <f t="shared" si="28"/>
        <v/>
      </c>
      <c r="E319" s="79" t="str">
        <f t="shared" si="29"/>
        <v/>
      </c>
      <c r="F319" s="79" t="str">
        <f t="shared" si="30"/>
        <v/>
      </c>
      <c r="G319" s="71" t="str">
        <f t="shared" si="31"/>
        <v/>
      </c>
      <c r="Q319" s="142"/>
      <c r="R319" s="143"/>
      <c r="S319" s="144"/>
      <c r="T319" s="145"/>
      <c r="U319" s="145"/>
      <c r="V319" s="145"/>
      <c r="W319" s="144"/>
    </row>
    <row r="320" spans="1:23" x14ac:dyDescent="0.25">
      <c r="A320" s="78" t="str">
        <f t="shared" si="32"/>
        <v/>
      </c>
      <c r="B320" s="72" t="str">
        <f t="shared" si="33"/>
        <v/>
      </c>
      <c r="C320" s="71" t="str">
        <f t="shared" si="34"/>
        <v/>
      </c>
      <c r="D320" s="79" t="str">
        <f t="shared" si="28"/>
        <v/>
      </c>
      <c r="E320" s="79" t="str">
        <f t="shared" si="29"/>
        <v/>
      </c>
      <c r="F320" s="79" t="str">
        <f t="shared" si="30"/>
        <v/>
      </c>
      <c r="G320" s="71" t="str">
        <f t="shared" si="31"/>
        <v/>
      </c>
      <c r="Q320" s="142"/>
      <c r="R320" s="143"/>
      <c r="S320" s="144"/>
      <c r="T320" s="145"/>
      <c r="U320" s="145"/>
      <c r="V320" s="145"/>
      <c r="W320" s="144"/>
    </row>
    <row r="321" spans="1:23" x14ac:dyDescent="0.25">
      <c r="A321" s="78" t="str">
        <f t="shared" si="32"/>
        <v/>
      </c>
      <c r="B321" s="72" t="str">
        <f t="shared" si="33"/>
        <v/>
      </c>
      <c r="C321" s="71" t="str">
        <f t="shared" si="34"/>
        <v/>
      </c>
      <c r="D321" s="79" t="str">
        <f t="shared" si="28"/>
        <v/>
      </c>
      <c r="E321" s="79" t="str">
        <f t="shared" si="29"/>
        <v/>
      </c>
      <c r="F321" s="79" t="str">
        <f t="shared" si="30"/>
        <v/>
      </c>
      <c r="G321" s="71" t="str">
        <f t="shared" si="31"/>
        <v/>
      </c>
      <c r="Q321" s="142"/>
      <c r="R321" s="143"/>
      <c r="S321" s="144"/>
      <c r="T321" s="145"/>
      <c r="U321" s="145"/>
      <c r="V321" s="145"/>
      <c r="W321" s="144"/>
    </row>
    <row r="322" spans="1:23" x14ac:dyDescent="0.25">
      <c r="A322" s="78" t="str">
        <f t="shared" si="32"/>
        <v/>
      </c>
      <c r="B322" s="72" t="str">
        <f t="shared" si="33"/>
        <v/>
      </c>
      <c r="C322" s="71" t="str">
        <f t="shared" si="34"/>
        <v/>
      </c>
      <c r="D322" s="79" t="str">
        <f t="shared" si="28"/>
        <v/>
      </c>
      <c r="E322" s="79" t="str">
        <f t="shared" si="29"/>
        <v/>
      </c>
      <c r="F322" s="79" t="str">
        <f t="shared" si="30"/>
        <v/>
      </c>
      <c r="G322" s="71" t="str">
        <f t="shared" si="31"/>
        <v/>
      </c>
      <c r="Q322" s="142"/>
      <c r="R322" s="143"/>
      <c r="S322" s="144"/>
      <c r="T322" s="145"/>
      <c r="U322" s="145"/>
      <c r="V322" s="145"/>
      <c r="W322" s="144"/>
    </row>
    <row r="323" spans="1:23" x14ac:dyDescent="0.25">
      <c r="A323" s="78" t="str">
        <f t="shared" si="32"/>
        <v/>
      </c>
      <c r="B323" s="72" t="str">
        <f t="shared" si="33"/>
        <v/>
      </c>
      <c r="C323" s="71" t="str">
        <f t="shared" si="34"/>
        <v/>
      </c>
      <c r="D323" s="79" t="str">
        <f t="shared" si="28"/>
        <v/>
      </c>
      <c r="E323" s="79" t="str">
        <f t="shared" si="29"/>
        <v/>
      </c>
      <c r="F323" s="79" t="str">
        <f t="shared" si="30"/>
        <v/>
      </c>
      <c r="G323" s="71" t="str">
        <f t="shared" si="31"/>
        <v/>
      </c>
      <c r="Q323" s="142"/>
      <c r="R323" s="143"/>
      <c r="S323" s="144"/>
      <c r="T323" s="145"/>
      <c r="U323" s="145"/>
      <c r="V323" s="145"/>
      <c r="W323" s="144"/>
    </row>
    <row r="324" spans="1:23" x14ac:dyDescent="0.25">
      <c r="A324" s="78" t="str">
        <f t="shared" si="32"/>
        <v/>
      </c>
      <c r="B324" s="72" t="str">
        <f t="shared" si="33"/>
        <v/>
      </c>
      <c r="C324" s="71" t="str">
        <f t="shared" si="34"/>
        <v/>
      </c>
      <c r="D324" s="79" t="str">
        <f t="shared" si="28"/>
        <v/>
      </c>
      <c r="E324" s="79" t="str">
        <f t="shared" si="29"/>
        <v/>
      </c>
      <c r="F324" s="79" t="str">
        <f t="shared" si="30"/>
        <v/>
      </c>
      <c r="G324" s="71" t="str">
        <f t="shared" si="31"/>
        <v/>
      </c>
      <c r="Q324" s="142"/>
      <c r="R324" s="143"/>
      <c r="S324" s="144"/>
      <c r="T324" s="145"/>
      <c r="U324" s="145"/>
      <c r="V324" s="145"/>
      <c r="W324" s="144"/>
    </row>
    <row r="325" spans="1:23" x14ac:dyDescent="0.25">
      <c r="A325" s="78" t="str">
        <f t="shared" si="32"/>
        <v/>
      </c>
      <c r="B325" s="72" t="str">
        <f t="shared" si="33"/>
        <v/>
      </c>
      <c r="C325" s="71" t="str">
        <f t="shared" si="34"/>
        <v/>
      </c>
      <c r="D325" s="79" t="str">
        <f t="shared" si="28"/>
        <v/>
      </c>
      <c r="E325" s="79" t="str">
        <f t="shared" si="29"/>
        <v/>
      </c>
      <c r="F325" s="79" t="str">
        <f t="shared" si="30"/>
        <v/>
      </c>
      <c r="G325" s="71" t="str">
        <f t="shared" si="31"/>
        <v/>
      </c>
      <c r="Q325" s="142"/>
      <c r="R325" s="143"/>
      <c r="S325" s="144"/>
      <c r="T325" s="145"/>
      <c r="U325" s="145"/>
      <c r="V325" s="145"/>
      <c r="W325" s="144"/>
    </row>
    <row r="326" spans="1:23" x14ac:dyDescent="0.25">
      <c r="A326" s="78" t="str">
        <f t="shared" si="32"/>
        <v/>
      </c>
      <c r="B326" s="72" t="str">
        <f t="shared" si="33"/>
        <v/>
      </c>
      <c r="C326" s="71" t="str">
        <f t="shared" si="34"/>
        <v/>
      </c>
      <c r="D326" s="79" t="str">
        <f t="shared" si="28"/>
        <v/>
      </c>
      <c r="E326" s="79" t="str">
        <f t="shared" si="29"/>
        <v/>
      </c>
      <c r="F326" s="79" t="str">
        <f t="shared" si="30"/>
        <v/>
      </c>
      <c r="G326" s="71" t="str">
        <f t="shared" si="31"/>
        <v/>
      </c>
      <c r="Q326" s="142"/>
      <c r="R326" s="143"/>
      <c r="S326" s="144"/>
      <c r="T326" s="145"/>
      <c r="U326" s="145"/>
      <c r="V326" s="145"/>
      <c r="W326" s="144"/>
    </row>
    <row r="327" spans="1:23" x14ac:dyDescent="0.25">
      <c r="A327" s="78" t="str">
        <f t="shared" si="32"/>
        <v/>
      </c>
      <c r="B327" s="72" t="str">
        <f t="shared" si="33"/>
        <v/>
      </c>
      <c r="C327" s="71" t="str">
        <f t="shared" si="34"/>
        <v/>
      </c>
      <c r="D327" s="79" t="str">
        <f t="shared" si="28"/>
        <v/>
      </c>
      <c r="E327" s="79" t="str">
        <f t="shared" si="29"/>
        <v/>
      </c>
      <c r="F327" s="79" t="str">
        <f t="shared" si="30"/>
        <v/>
      </c>
      <c r="G327" s="71" t="str">
        <f t="shared" si="31"/>
        <v/>
      </c>
      <c r="Q327" s="142"/>
      <c r="R327" s="143"/>
      <c r="S327" s="144"/>
      <c r="T327" s="145"/>
      <c r="U327" s="145"/>
      <c r="V327" s="145"/>
      <c r="W327" s="144"/>
    </row>
    <row r="328" spans="1:23" x14ac:dyDescent="0.25">
      <c r="A328" s="78" t="str">
        <f t="shared" si="32"/>
        <v/>
      </c>
      <c r="B328" s="72" t="str">
        <f t="shared" si="33"/>
        <v/>
      </c>
      <c r="C328" s="71" t="str">
        <f t="shared" si="34"/>
        <v/>
      </c>
      <c r="D328" s="79" t="str">
        <f t="shared" si="28"/>
        <v/>
      </c>
      <c r="E328" s="79" t="str">
        <f t="shared" si="29"/>
        <v/>
      </c>
      <c r="F328" s="79" t="str">
        <f t="shared" si="30"/>
        <v/>
      </c>
      <c r="G328" s="71" t="str">
        <f t="shared" si="31"/>
        <v/>
      </c>
      <c r="Q328" s="142"/>
      <c r="R328" s="143"/>
      <c r="S328" s="144"/>
      <c r="T328" s="145"/>
      <c r="U328" s="145"/>
      <c r="V328" s="145"/>
      <c r="W328" s="144"/>
    </row>
    <row r="329" spans="1:23" x14ac:dyDescent="0.25">
      <c r="A329" s="78" t="str">
        <f t="shared" si="32"/>
        <v/>
      </c>
      <c r="B329" s="72" t="str">
        <f t="shared" si="33"/>
        <v/>
      </c>
      <c r="C329" s="71" t="str">
        <f t="shared" si="34"/>
        <v/>
      </c>
      <c r="D329" s="79" t="str">
        <f t="shared" si="28"/>
        <v/>
      </c>
      <c r="E329" s="79" t="str">
        <f t="shared" si="29"/>
        <v/>
      </c>
      <c r="F329" s="79" t="str">
        <f t="shared" si="30"/>
        <v/>
      </c>
      <c r="G329" s="71" t="str">
        <f t="shared" si="31"/>
        <v/>
      </c>
      <c r="Q329" s="142"/>
      <c r="R329" s="143"/>
      <c r="S329" s="144"/>
      <c r="T329" s="145"/>
      <c r="U329" s="145"/>
      <c r="V329" s="145"/>
      <c r="W329" s="144"/>
    </row>
    <row r="330" spans="1:23" x14ac:dyDescent="0.25">
      <c r="A330" s="78" t="str">
        <f t="shared" si="32"/>
        <v/>
      </c>
      <c r="B330" s="72" t="str">
        <f t="shared" si="33"/>
        <v/>
      </c>
      <c r="C330" s="71" t="str">
        <f t="shared" si="34"/>
        <v/>
      </c>
      <c r="D330" s="79" t="str">
        <f t="shared" si="28"/>
        <v/>
      </c>
      <c r="E330" s="79" t="str">
        <f t="shared" si="29"/>
        <v/>
      </c>
      <c r="F330" s="79" t="str">
        <f t="shared" si="30"/>
        <v/>
      </c>
      <c r="G330" s="71" t="str">
        <f t="shared" si="31"/>
        <v/>
      </c>
      <c r="Q330" s="142"/>
      <c r="R330" s="143"/>
      <c r="S330" s="144"/>
      <c r="T330" s="145"/>
      <c r="U330" s="145"/>
      <c r="V330" s="145"/>
      <c r="W330" s="144"/>
    </row>
    <row r="331" spans="1:23" x14ac:dyDescent="0.25">
      <c r="A331" s="78" t="str">
        <f t="shared" si="32"/>
        <v/>
      </c>
      <c r="B331" s="72" t="str">
        <f t="shared" si="33"/>
        <v/>
      </c>
      <c r="C331" s="71" t="str">
        <f t="shared" si="34"/>
        <v/>
      </c>
      <c r="D331" s="79" t="str">
        <f t="shared" si="28"/>
        <v/>
      </c>
      <c r="E331" s="79" t="str">
        <f t="shared" si="29"/>
        <v/>
      </c>
      <c r="F331" s="79" t="str">
        <f t="shared" si="30"/>
        <v/>
      </c>
      <c r="G331" s="71" t="str">
        <f t="shared" si="31"/>
        <v/>
      </c>
      <c r="Q331" s="142"/>
      <c r="R331" s="143"/>
      <c r="S331" s="144"/>
      <c r="T331" s="145"/>
      <c r="U331" s="145"/>
      <c r="V331" s="145"/>
      <c r="W331" s="144"/>
    </row>
    <row r="332" spans="1:23" x14ac:dyDescent="0.25">
      <c r="A332" s="78" t="str">
        <f t="shared" si="32"/>
        <v/>
      </c>
      <c r="B332" s="72" t="str">
        <f t="shared" si="33"/>
        <v/>
      </c>
      <c r="C332" s="71" t="str">
        <f t="shared" si="34"/>
        <v/>
      </c>
      <c r="D332" s="79" t="str">
        <f t="shared" si="28"/>
        <v/>
      </c>
      <c r="E332" s="79" t="str">
        <f t="shared" si="29"/>
        <v/>
      </c>
      <c r="F332" s="79" t="str">
        <f t="shared" si="30"/>
        <v/>
      </c>
      <c r="G332" s="71" t="str">
        <f t="shared" si="31"/>
        <v/>
      </c>
      <c r="Q332" s="142"/>
      <c r="R332" s="143"/>
      <c r="S332" s="144"/>
      <c r="T332" s="145"/>
      <c r="U332" s="145"/>
      <c r="V332" s="145"/>
      <c r="W332" s="144"/>
    </row>
    <row r="333" spans="1:23" x14ac:dyDescent="0.25">
      <c r="A333" s="78" t="str">
        <f t="shared" si="32"/>
        <v/>
      </c>
      <c r="B333" s="72" t="str">
        <f t="shared" si="33"/>
        <v/>
      </c>
      <c r="C333" s="71" t="str">
        <f t="shared" si="34"/>
        <v/>
      </c>
      <c r="D333" s="79" t="str">
        <f t="shared" si="28"/>
        <v/>
      </c>
      <c r="E333" s="79" t="str">
        <f t="shared" si="29"/>
        <v/>
      </c>
      <c r="F333" s="79" t="str">
        <f t="shared" si="30"/>
        <v/>
      </c>
      <c r="G333" s="71" t="str">
        <f t="shared" si="31"/>
        <v/>
      </c>
      <c r="Q333" s="142"/>
      <c r="R333" s="143"/>
      <c r="S333" s="144"/>
      <c r="T333" s="145"/>
      <c r="U333" s="145"/>
      <c r="V333" s="145"/>
      <c r="W333" s="144"/>
    </row>
    <row r="334" spans="1:23" x14ac:dyDescent="0.25">
      <c r="A334" s="78" t="str">
        <f t="shared" si="32"/>
        <v/>
      </c>
      <c r="B334" s="72" t="str">
        <f t="shared" si="33"/>
        <v/>
      </c>
      <c r="C334" s="71" t="str">
        <f t="shared" si="34"/>
        <v/>
      </c>
      <c r="D334" s="79" t="str">
        <f t="shared" si="28"/>
        <v/>
      </c>
      <c r="E334" s="79" t="str">
        <f t="shared" si="29"/>
        <v/>
      </c>
      <c r="F334" s="79" t="str">
        <f t="shared" si="30"/>
        <v/>
      </c>
      <c r="G334" s="71" t="str">
        <f t="shared" si="31"/>
        <v/>
      </c>
      <c r="Q334" s="142"/>
      <c r="R334" s="143"/>
      <c r="S334" s="144"/>
      <c r="T334" s="145"/>
      <c r="U334" s="145"/>
      <c r="V334" s="145"/>
      <c r="W334" s="144"/>
    </row>
    <row r="335" spans="1:23" x14ac:dyDescent="0.25">
      <c r="A335" s="78" t="str">
        <f t="shared" si="32"/>
        <v/>
      </c>
      <c r="B335" s="72" t="str">
        <f t="shared" si="33"/>
        <v/>
      </c>
      <c r="C335" s="71" t="str">
        <f t="shared" si="34"/>
        <v/>
      </c>
      <c r="D335" s="79" t="str">
        <f t="shared" si="28"/>
        <v/>
      </c>
      <c r="E335" s="79" t="str">
        <f t="shared" si="29"/>
        <v/>
      </c>
      <c r="F335" s="79" t="str">
        <f t="shared" si="30"/>
        <v/>
      </c>
      <c r="G335" s="71" t="str">
        <f t="shared" si="31"/>
        <v/>
      </c>
      <c r="Q335" s="142"/>
      <c r="R335" s="143"/>
      <c r="S335" s="144"/>
      <c r="T335" s="145"/>
      <c r="U335" s="145"/>
      <c r="V335" s="145"/>
      <c r="W335" s="144"/>
    </row>
    <row r="336" spans="1:23" x14ac:dyDescent="0.25">
      <c r="A336" s="78" t="str">
        <f t="shared" si="32"/>
        <v/>
      </c>
      <c r="B336" s="72" t="str">
        <f t="shared" si="33"/>
        <v/>
      </c>
      <c r="C336" s="71" t="str">
        <f t="shared" si="34"/>
        <v/>
      </c>
      <c r="D336" s="79" t="str">
        <f t="shared" si="28"/>
        <v/>
      </c>
      <c r="E336" s="79" t="str">
        <f t="shared" si="29"/>
        <v/>
      </c>
      <c r="F336" s="79" t="str">
        <f t="shared" si="30"/>
        <v/>
      </c>
      <c r="G336" s="71" t="str">
        <f t="shared" si="31"/>
        <v/>
      </c>
      <c r="Q336" s="142"/>
      <c r="R336" s="143"/>
      <c r="S336" s="144"/>
      <c r="T336" s="145"/>
      <c r="U336" s="145"/>
      <c r="V336" s="145"/>
      <c r="W336" s="144"/>
    </row>
    <row r="337" spans="1:23" x14ac:dyDescent="0.25">
      <c r="A337" s="78" t="str">
        <f t="shared" si="32"/>
        <v/>
      </c>
      <c r="B337" s="72" t="str">
        <f t="shared" si="33"/>
        <v/>
      </c>
      <c r="C337" s="71" t="str">
        <f t="shared" si="34"/>
        <v/>
      </c>
      <c r="D337" s="79" t="str">
        <f t="shared" si="28"/>
        <v/>
      </c>
      <c r="E337" s="79" t="str">
        <f t="shared" si="29"/>
        <v/>
      </c>
      <c r="F337" s="79" t="str">
        <f t="shared" si="30"/>
        <v/>
      </c>
      <c r="G337" s="71" t="str">
        <f t="shared" si="31"/>
        <v/>
      </c>
      <c r="Q337" s="142"/>
      <c r="R337" s="143"/>
      <c r="S337" s="144"/>
      <c r="T337" s="145"/>
      <c r="U337" s="145"/>
      <c r="V337" s="145"/>
      <c r="W337" s="144"/>
    </row>
    <row r="338" spans="1:23" x14ac:dyDescent="0.25">
      <c r="A338" s="78" t="str">
        <f t="shared" si="32"/>
        <v/>
      </c>
      <c r="B338" s="72" t="str">
        <f t="shared" si="33"/>
        <v/>
      </c>
      <c r="C338" s="71" t="str">
        <f t="shared" si="34"/>
        <v/>
      </c>
      <c r="D338" s="79" t="str">
        <f t="shared" si="28"/>
        <v/>
      </c>
      <c r="E338" s="79" t="str">
        <f t="shared" si="29"/>
        <v/>
      </c>
      <c r="F338" s="79" t="str">
        <f t="shared" si="30"/>
        <v/>
      </c>
      <c r="G338" s="71" t="str">
        <f t="shared" si="31"/>
        <v/>
      </c>
      <c r="Q338" s="142"/>
      <c r="R338" s="143"/>
      <c r="S338" s="144"/>
      <c r="T338" s="145"/>
      <c r="U338" s="145"/>
      <c r="V338" s="145"/>
      <c r="W338" s="144"/>
    </row>
    <row r="339" spans="1:23" x14ac:dyDescent="0.25">
      <c r="A339" s="78" t="str">
        <f t="shared" si="32"/>
        <v/>
      </c>
      <c r="B339" s="72" t="str">
        <f t="shared" si="33"/>
        <v/>
      </c>
      <c r="C339" s="71" t="str">
        <f t="shared" si="34"/>
        <v/>
      </c>
      <c r="D339" s="79" t="str">
        <f t="shared" ref="D339:D402" si="35">IF(B339="","",IPMT($E$15/12,B339,$E$7,-$E$13,$E$14,0))</f>
        <v/>
      </c>
      <c r="E339" s="79" t="str">
        <f t="shared" ref="E339:E402" si="36">IF(B339="","",PPMT($E$15/12,B339,$E$7,-$E$13,$E$14,0))</f>
        <v/>
      </c>
      <c r="F339" s="79" t="str">
        <f t="shared" si="30"/>
        <v/>
      </c>
      <c r="G339" s="71" t="str">
        <f t="shared" si="31"/>
        <v/>
      </c>
      <c r="Q339" s="142"/>
      <c r="R339" s="143"/>
      <c r="S339" s="144"/>
      <c r="T339" s="145"/>
      <c r="U339" s="145"/>
      <c r="V339" s="145"/>
      <c r="W339" s="144"/>
    </row>
    <row r="340" spans="1:23" x14ac:dyDescent="0.25">
      <c r="A340" s="78" t="str">
        <f t="shared" si="32"/>
        <v/>
      </c>
      <c r="B340" s="72" t="str">
        <f t="shared" si="33"/>
        <v/>
      </c>
      <c r="C340" s="71" t="str">
        <f t="shared" si="34"/>
        <v/>
      </c>
      <c r="D340" s="79" t="str">
        <f t="shared" si="35"/>
        <v/>
      </c>
      <c r="E340" s="79" t="str">
        <f t="shared" si="36"/>
        <v/>
      </c>
      <c r="F340" s="79" t="str">
        <f t="shared" ref="F340:F403" si="37">IF(B340="","",SUM(D340:E340))</f>
        <v/>
      </c>
      <c r="G340" s="71" t="str">
        <f t="shared" ref="G340:G403" si="38">IF(B340="","",SUM(C340)-SUM(E340))</f>
        <v/>
      </c>
      <c r="Q340" s="142"/>
      <c r="R340" s="143"/>
      <c r="S340" s="144"/>
      <c r="T340" s="145"/>
      <c r="U340" s="145"/>
      <c r="V340" s="145"/>
      <c r="W340" s="144"/>
    </row>
    <row r="341" spans="1:23" x14ac:dyDescent="0.25">
      <c r="A341" s="78" t="str">
        <f t="shared" ref="A341:A404" si="39">IF(B341="","",EDATE(A340,1))</f>
        <v/>
      </c>
      <c r="B341" s="72" t="str">
        <f t="shared" ref="B341:B404" si="40">IF(B340="","",IF(SUM(B340)+1&lt;=$E$7,SUM(B340)+1,""))</f>
        <v/>
      </c>
      <c r="C341" s="71" t="str">
        <f t="shared" ref="C341:C404" si="41">IF(B341="","",G340)</f>
        <v/>
      </c>
      <c r="D341" s="79" t="str">
        <f t="shared" si="35"/>
        <v/>
      </c>
      <c r="E341" s="79" t="str">
        <f t="shared" si="36"/>
        <v/>
      </c>
      <c r="F341" s="79" t="str">
        <f t="shared" si="37"/>
        <v/>
      </c>
      <c r="G341" s="71" t="str">
        <f t="shared" si="38"/>
        <v/>
      </c>
      <c r="Q341" s="142"/>
      <c r="R341" s="143"/>
      <c r="S341" s="144"/>
      <c r="T341" s="145"/>
      <c r="U341" s="145"/>
      <c r="V341" s="145"/>
      <c r="W341" s="144"/>
    </row>
    <row r="342" spans="1:23" x14ac:dyDescent="0.25">
      <c r="A342" s="78" t="str">
        <f t="shared" si="39"/>
        <v/>
      </c>
      <c r="B342" s="72" t="str">
        <f t="shared" si="40"/>
        <v/>
      </c>
      <c r="C342" s="71" t="str">
        <f t="shared" si="41"/>
        <v/>
      </c>
      <c r="D342" s="79" t="str">
        <f t="shared" si="35"/>
        <v/>
      </c>
      <c r="E342" s="79" t="str">
        <f t="shared" si="36"/>
        <v/>
      </c>
      <c r="F342" s="79" t="str">
        <f t="shared" si="37"/>
        <v/>
      </c>
      <c r="G342" s="71" t="str">
        <f t="shared" si="38"/>
        <v/>
      </c>
      <c r="Q342" s="142"/>
      <c r="R342" s="143"/>
      <c r="S342" s="144"/>
      <c r="T342" s="145"/>
      <c r="U342" s="145"/>
      <c r="V342" s="145"/>
      <c r="W342" s="144"/>
    </row>
    <row r="343" spans="1:23" x14ac:dyDescent="0.25">
      <c r="A343" s="78" t="str">
        <f t="shared" si="39"/>
        <v/>
      </c>
      <c r="B343" s="72" t="str">
        <f t="shared" si="40"/>
        <v/>
      </c>
      <c r="C343" s="71" t="str">
        <f t="shared" si="41"/>
        <v/>
      </c>
      <c r="D343" s="79" t="str">
        <f t="shared" si="35"/>
        <v/>
      </c>
      <c r="E343" s="79" t="str">
        <f t="shared" si="36"/>
        <v/>
      </c>
      <c r="F343" s="79" t="str">
        <f t="shared" si="37"/>
        <v/>
      </c>
      <c r="G343" s="71" t="str">
        <f t="shared" si="38"/>
        <v/>
      </c>
      <c r="Q343" s="142"/>
      <c r="R343" s="143"/>
      <c r="S343" s="144"/>
      <c r="T343" s="145"/>
      <c r="U343" s="145"/>
      <c r="V343" s="145"/>
      <c r="W343" s="144"/>
    </row>
    <row r="344" spans="1:23" x14ac:dyDescent="0.25">
      <c r="A344" s="78" t="str">
        <f t="shared" si="39"/>
        <v/>
      </c>
      <c r="B344" s="72" t="str">
        <f t="shared" si="40"/>
        <v/>
      </c>
      <c r="C344" s="71" t="str">
        <f t="shared" si="41"/>
        <v/>
      </c>
      <c r="D344" s="79" t="str">
        <f t="shared" si="35"/>
        <v/>
      </c>
      <c r="E344" s="79" t="str">
        <f t="shared" si="36"/>
        <v/>
      </c>
      <c r="F344" s="79" t="str">
        <f t="shared" si="37"/>
        <v/>
      </c>
      <c r="G344" s="71" t="str">
        <f t="shared" si="38"/>
        <v/>
      </c>
      <c r="Q344" s="142"/>
      <c r="R344" s="143"/>
      <c r="S344" s="144"/>
      <c r="T344" s="145"/>
      <c r="U344" s="145"/>
      <c r="V344" s="145"/>
      <c r="W344" s="144"/>
    </row>
    <row r="345" spans="1:23" x14ac:dyDescent="0.25">
      <c r="A345" s="78" t="str">
        <f t="shared" si="39"/>
        <v/>
      </c>
      <c r="B345" s="72" t="str">
        <f t="shared" si="40"/>
        <v/>
      </c>
      <c r="C345" s="71" t="str">
        <f t="shared" si="41"/>
        <v/>
      </c>
      <c r="D345" s="79" t="str">
        <f t="shared" si="35"/>
        <v/>
      </c>
      <c r="E345" s="79" t="str">
        <f t="shared" si="36"/>
        <v/>
      </c>
      <c r="F345" s="79" t="str">
        <f t="shared" si="37"/>
        <v/>
      </c>
      <c r="G345" s="71" t="str">
        <f t="shared" si="38"/>
        <v/>
      </c>
      <c r="Q345" s="142"/>
      <c r="R345" s="143"/>
      <c r="S345" s="144"/>
      <c r="T345" s="145"/>
      <c r="U345" s="145"/>
      <c r="V345" s="145"/>
      <c r="W345" s="144"/>
    </row>
    <row r="346" spans="1:23" x14ac:dyDescent="0.25">
      <c r="A346" s="78" t="str">
        <f t="shared" si="39"/>
        <v/>
      </c>
      <c r="B346" s="72" t="str">
        <f t="shared" si="40"/>
        <v/>
      </c>
      <c r="C346" s="71" t="str">
        <f t="shared" si="41"/>
        <v/>
      </c>
      <c r="D346" s="79" t="str">
        <f t="shared" si="35"/>
        <v/>
      </c>
      <c r="E346" s="79" t="str">
        <f t="shared" si="36"/>
        <v/>
      </c>
      <c r="F346" s="79" t="str">
        <f t="shared" si="37"/>
        <v/>
      </c>
      <c r="G346" s="71" t="str">
        <f t="shared" si="38"/>
        <v/>
      </c>
      <c r="Q346" s="142"/>
      <c r="R346" s="143"/>
      <c r="S346" s="144"/>
      <c r="T346" s="145"/>
      <c r="U346" s="145"/>
      <c r="V346" s="145"/>
      <c r="W346" s="144"/>
    </row>
    <row r="347" spans="1:23" x14ac:dyDescent="0.25">
      <c r="A347" s="78" t="str">
        <f t="shared" si="39"/>
        <v/>
      </c>
      <c r="B347" s="72" t="str">
        <f t="shared" si="40"/>
        <v/>
      </c>
      <c r="C347" s="71" t="str">
        <f t="shared" si="41"/>
        <v/>
      </c>
      <c r="D347" s="79" t="str">
        <f t="shared" si="35"/>
        <v/>
      </c>
      <c r="E347" s="79" t="str">
        <f t="shared" si="36"/>
        <v/>
      </c>
      <c r="F347" s="79" t="str">
        <f t="shared" si="37"/>
        <v/>
      </c>
      <c r="G347" s="71" t="str">
        <f t="shared" si="38"/>
        <v/>
      </c>
      <c r="Q347" s="142"/>
      <c r="R347" s="143"/>
      <c r="S347" s="144"/>
      <c r="T347" s="145"/>
      <c r="U347" s="145"/>
      <c r="V347" s="145"/>
      <c r="W347" s="144"/>
    </row>
    <row r="348" spans="1:23" x14ac:dyDescent="0.25">
      <c r="A348" s="78" t="str">
        <f t="shared" si="39"/>
        <v/>
      </c>
      <c r="B348" s="72" t="str">
        <f t="shared" si="40"/>
        <v/>
      </c>
      <c r="C348" s="71" t="str">
        <f t="shared" si="41"/>
        <v/>
      </c>
      <c r="D348" s="79" t="str">
        <f t="shared" si="35"/>
        <v/>
      </c>
      <c r="E348" s="79" t="str">
        <f t="shared" si="36"/>
        <v/>
      </c>
      <c r="F348" s="79" t="str">
        <f t="shared" si="37"/>
        <v/>
      </c>
      <c r="G348" s="71" t="str">
        <f t="shared" si="38"/>
        <v/>
      </c>
      <c r="Q348" s="142"/>
      <c r="R348" s="143"/>
      <c r="S348" s="144"/>
      <c r="T348" s="145"/>
      <c r="U348" s="145"/>
      <c r="V348" s="145"/>
      <c r="W348" s="144"/>
    </row>
    <row r="349" spans="1:23" x14ac:dyDescent="0.25">
      <c r="A349" s="78" t="str">
        <f t="shared" si="39"/>
        <v/>
      </c>
      <c r="B349" s="72" t="str">
        <f t="shared" si="40"/>
        <v/>
      </c>
      <c r="C349" s="71" t="str">
        <f t="shared" si="41"/>
        <v/>
      </c>
      <c r="D349" s="79" t="str">
        <f t="shared" si="35"/>
        <v/>
      </c>
      <c r="E349" s="79" t="str">
        <f t="shared" si="36"/>
        <v/>
      </c>
      <c r="F349" s="79" t="str">
        <f t="shared" si="37"/>
        <v/>
      </c>
      <c r="G349" s="71" t="str">
        <f t="shared" si="38"/>
        <v/>
      </c>
      <c r="Q349" s="142"/>
      <c r="R349" s="143"/>
      <c r="S349" s="144"/>
      <c r="T349" s="145"/>
      <c r="U349" s="145"/>
      <c r="V349" s="145"/>
      <c r="W349" s="144"/>
    </row>
    <row r="350" spans="1:23" x14ac:dyDescent="0.25">
      <c r="A350" s="78" t="str">
        <f t="shared" si="39"/>
        <v/>
      </c>
      <c r="B350" s="72" t="str">
        <f t="shared" si="40"/>
        <v/>
      </c>
      <c r="C350" s="71" t="str">
        <f t="shared" si="41"/>
        <v/>
      </c>
      <c r="D350" s="79" t="str">
        <f t="shared" si="35"/>
        <v/>
      </c>
      <c r="E350" s="79" t="str">
        <f t="shared" si="36"/>
        <v/>
      </c>
      <c r="F350" s="79" t="str">
        <f t="shared" si="37"/>
        <v/>
      </c>
      <c r="G350" s="71" t="str">
        <f t="shared" si="38"/>
        <v/>
      </c>
      <c r="Q350" s="142"/>
      <c r="R350" s="143"/>
      <c r="S350" s="144"/>
      <c r="T350" s="145"/>
      <c r="U350" s="145"/>
      <c r="V350" s="145"/>
      <c r="W350" s="144"/>
    </row>
    <row r="351" spans="1:23" x14ac:dyDescent="0.25">
      <c r="A351" s="78" t="str">
        <f t="shared" si="39"/>
        <v/>
      </c>
      <c r="B351" s="72" t="str">
        <f t="shared" si="40"/>
        <v/>
      </c>
      <c r="C351" s="71" t="str">
        <f t="shared" si="41"/>
        <v/>
      </c>
      <c r="D351" s="79" t="str">
        <f t="shared" si="35"/>
        <v/>
      </c>
      <c r="E351" s="79" t="str">
        <f t="shared" si="36"/>
        <v/>
      </c>
      <c r="F351" s="79" t="str">
        <f t="shared" si="37"/>
        <v/>
      </c>
      <c r="G351" s="71" t="str">
        <f t="shared" si="38"/>
        <v/>
      </c>
      <c r="Q351" s="142"/>
      <c r="R351" s="143"/>
      <c r="S351" s="144"/>
      <c r="T351" s="145"/>
      <c r="U351" s="145"/>
      <c r="V351" s="145"/>
      <c r="W351" s="144"/>
    </row>
    <row r="352" spans="1:23" x14ac:dyDescent="0.25">
      <c r="A352" s="78" t="str">
        <f t="shared" si="39"/>
        <v/>
      </c>
      <c r="B352" s="72" t="str">
        <f t="shared" si="40"/>
        <v/>
      </c>
      <c r="C352" s="71" t="str">
        <f t="shared" si="41"/>
        <v/>
      </c>
      <c r="D352" s="79" t="str">
        <f t="shared" si="35"/>
        <v/>
      </c>
      <c r="E352" s="79" t="str">
        <f t="shared" si="36"/>
        <v/>
      </c>
      <c r="F352" s="79" t="str">
        <f t="shared" si="37"/>
        <v/>
      </c>
      <c r="G352" s="71" t="str">
        <f t="shared" si="38"/>
        <v/>
      </c>
      <c r="Q352" s="142"/>
      <c r="R352" s="143"/>
      <c r="S352" s="144"/>
      <c r="T352" s="145"/>
      <c r="U352" s="145"/>
      <c r="V352" s="145"/>
      <c r="W352" s="144"/>
    </row>
    <row r="353" spans="1:23" x14ac:dyDescent="0.25">
      <c r="A353" s="78" t="str">
        <f t="shared" si="39"/>
        <v/>
      </c>
      <c r="B353" s="72" t="str">
        <f t="shared" si="40"/>
        <v/>
      </c>
      <c r="C353" s="71" t="str">
        <f t="shared" si="41"/>
        <v/>
      </c>
      <c r="D353" s="79" t="str">
        <f t="shared" si="35"/>
        <v/>
      </c>
      <c r="E353" s="79" t="str">
        <f t="shared" si="36"/>
        <v/>
      </c>
      <c r="F353" s="79" t="str">
        <f t="shared" si="37"/>
        <v/>
      </c>
      <c r="G353" s="71" t="str">
        <f t="shared" si="38"/>
        <v/>
      </c>
      <c r="Q353" s="142"/>
      <c r="R353" s="143"/>
      <c r="S353" s="144"/>
      <c r="T353" s="145"/>
      <c r="U353" s="145"/>
      <c r="V353" s="145"/>
      <c r="W353" s="144"/>
    </row>
    <row r="354" spans="1:23" x14ac:dyDescent="0.25">
      <c r="A354" s="78" t="str">
        <f t="shared" si="39"/>
        <v/>
      </c>
      <c r="B354" s="72" t="str">
        <f t="shared" si="40"/>
        <v/>
      </c>
      <c r="C354" s="71" t="str">
        <f t="shared" si="41"/>
        <v/>
      </c>
      <c r="D354" s="79" t="str">
        <f t="shared" si="35"/>
        <v/>
      </c>
      <c r="E354" s="79" t="str">
        <f t="shared" si="36"/>
        <v/>
      </c>
      <c r="F354" s="79" t="str">
        <f t="shared" si="37"/>
        <v/>
      </c>
      <c r="G354" s="71" t="str">
        <f t="shared" si="38"/>
        <v/>
      </c>
      <c r="Q354" s="142"/>
      <c r="R354" s="143"/>
      <c r="S354" s="144"/>
      <c r="T354" s="145"/>
      <c r="U354" s="145"/>
      <c r="V354" s="145"/>
      <c r="W354" s="144"/>
    </row>
    <row r="355" spans="1:23" x14ac:dyDescent="0.25">
      <c r="A355" s="78" t="str">
        <f t="shared" si="39"/>
        <v/>
      </c>
      <c r="B355" s="72" t="str">
        <f t="shared" si="40"/>
        <v/>
      </c>
      <c r="C355" s="71" t="str">
        <f t="shared" si="41"/>
        <v/>
      </c>
      <c r="D355" s="79" t="str">
        <f t="shared" si="35"/>
        <v/>
      </c>
      <c r="E355" s="79" t="str">
        <f t="shared" si="36"/>
        <v/>
      </c>
      <c r="F355" s="79" t="str">
        <f t="shared" si="37"/>
        <v/>
      </c>
      <c r="G355" s="71" t="str">
        <f t="shared" si="38"/>
        <v/>
      </c>
      <c r="Q355" s="142"/>
      <c r="R355" s="143"/>
      <c r="S355" s="144"/>
      <c r="T355" s="145"/>
      <c r="U355" s="145"/>
      <c r="V355" s="145"/>
      <c r="W355" s="144"/>
    </row>
    <row r="356" spans="1:23" x14ac:dyDescent="0.25">
      <c r="A356" s="78" t="str">
        <f t="shared" si="39"/>
        <v/>
      </c>
      <c r="B356" s="72" t="str">
        <f t="shared" si="40"/>
        <v/>
      </c>
      <c r="C356" s="71" t="str">
        <f t="shared" si="41"/>
        <v/>
      </c>
      <c r="D356" s="79" t="str">
        <f t="shared" si="35"/>
        <v/>
      </c>
      <c r="E356" s="79" t="str">
        <f t="shared" si="36"/>
        <v/>
      </c>
      <c r="F356" s="79" t="str">
        <f t="shared" si="37"/>
        <v/>
      </c>
      <c r="G356" s="71" t="str">
        <f t="shared" si="38"/>
        <v/>
      </c>
      <c r="Q356" s="142"/>
      <c r="R356" s="143"/>
      <c r="S356" s="144"/>
      <c r="T356" s="145"/>
      <c r="U356" s="145"/>
      <c r="V356" s="145"/>
      <c r="W356" s="144"/>
    </row>
    <row r="357" spans="1:23" x14ac:dyDescent="0.25">
      <c r="A357" s="78" t="str">
        <f t="shared" si="39"/>
        <v/>
      </c>
      <c r="B357" s="72" t="str">
        <f t="shared" si="40"/>
        <v/>
      </c>
      <c r="C357" s="71" t="str">
        <f t="shared" si="41"/>
        <v/>
      </c>
      <c r="D357" s="79" t="str">
        <f t="shared" si="35"/>
        <v/>
      </c>
      <c r="E357" s="79" t="str">
        <f t="shared" si="36"/>
        <v/>
      </c>
      <c r="F357" s="79" t="str">
        <f t="shared" si="37"/>
        <v/>
      </c>
      <c r="G357" s="71" t="str">
        <f t="shared" si="38"/>
        <v/>
      </c>
      <c r="Q357" s="142"/>
      <c r="R357" s="143"/>
      <c r="S357" s="144"/>
      <c r="T357" s="145"/>
      <c r="U357" s="145"/>
      <c r="V357" s="145"/>
      <c r="W357" s="144"/>
    </row>
    <row r="358" spans="1:23" x14ac:dyDescent="0.25">
      <c r="A358" s="78" t="str">
        <f t="shared" si="39"/>
        <v/>
      </c>
      <c r="B358" s="72" t="str">
        <f t="shared" si="40"/>
        <v/>
      </c>
      <c r="C358" s="71" t="str">
        <f t="shared" si="41"/>
        <v/>
      </c>
      <c r="D358" s="79" t="str">
        <f t="shared" si="35"/>
        <v/>
      </c>
      <c r="E358" s="79" t="str">
        <f t="shared" si="36"/>
        <v/>
      </c>
      <c r="F358" s="79" t="str">
        <f t="shared" si="37"/>
        <v/>
      </c>
      <c r="G358" s="71" t="str">
        <f t="shared" si="38"/>
        <v/>
      </c>
      <c r="Q358" s="142"/>
      <c r="R358" s="143"/>
      <c r="S358" s="144"/>
      <c r="T358" s="145"/>
      <c r="U358" s="145"/>
      <c r="V358" s="145"/>
      <c r="W358" s="144"/>
    </row>
    <row r="359" spans="1:23" x14ac:dyDescent="0.25">
      <c r="A359" s="78" t="str">
        <f t="shared" si="39"/>
        <v/>
      </c>
      <c r="B359" s="72" t="str">
        <f t="shared" si="40"/>
        <v/>
      </c>
      <c r="C359" s="71" t="str">
        <f t="shared" si="41"/>
        <v/>
      </c>
      <c r="D359" s="79" t="str">
        <f t="shared" si="35"/>
        <v/>
      </c>
      <c r="E359" s="79" t="str">
        <f t="shared" si="36"/>
        <v/>
      </c>
      <c r="F359" s="79" t="str">
        <f t="shared" si="37"/>
        <v/>
      </c>
      <c r="G359" s="71" t="str">
        <f t="shared" si="38"/>
        <v/>
      </c>
      <c r="Q359" s="142"/>
      <c r="R359" s="143"/>
      <c r="S359" s="144"/>
      <c r="T359" s="145"/>
      <c r="U359" s="145"/>
      <c r="V359" s="145"/>
      <c r="W359" s="144"/>
    </row>
    <row r="360" spans="1:23" x14ac:dyDescent="0.25">
      <c r="A360" s="78" t="str">
        <f t="shared" si="39"/>
        <v/>
      </c>
      <c r="B360" s="72" t="str">
        <f t="shared" si="40"/>
        <v/>
      </c>
      <c r="C360" s="71" t="str">
        <f t="shared" si="41"/>
        <v/>
      </c>
      <c r="D360" s="79" t="str">
        <f t="shared" si="35"/>
        <v/>
      </c>
      <c r="E360" s="79" t="str">
        <f t="shared" si="36"/>
        <v/>
      </c>
      <c r="F360" s="79" t="str">
        <f t="shared" si="37"/>
        <v/>
      </c>
      <c r="G360" s="71" t="str">
        <f t="shared" si="38"/>
        <v/>
      </c>
      <c r="Q360" s="142"/>
      <c r="R360" s="143"/>
      <c r="S360" s="144"/>
      <c r="T360" s="145"/>
      <c r="U360" s="145"/>
      <c r="V360" s="145"/>
      <c r="W360" s="144"/>
    </row>
    <row r="361" spans="1:23" x14ac:dyDescent="0.25">
      <c r="A361" s="78" t="str">
        <f t="shared" si="39"/>
        <v/>
      </c>
      <c r="B361" s="72" t="str">
        <f t="shared" si="40"/>
        <v/>
      </c>
      <c r="C361" s="71" t="str">
        <f t="shared" si="41"/>
        <v/>
      </c>
      <c r="D361" s="79" t="str">
        <f t="shared" si="35"/>
        <v/>
      </c>
      <c r="E361" s="79" t="str">
        <f t="shared" si="36"/>
        <v/>
      </c>
      <c r="F361" s="79" t="str">
        <f t="shared" si="37"/>
        <v/>
      </c>
      <c r="G361" s="71" t="str">
        <f t="shared" si="38"/>
        <v/>
      </c>
      <c r="Q361" s="142"/>
      <c r="R361" s="143"/>
      <c r="S361" s="144"/>
      <c r="T361" s="145"/>
      <c r="U361" s="145"/>
      <c r="V361" s="145"/>
      <c r="W361" s="144"/>
    </row>
    <row r="362" spans="1:23" x14ac:dyDescent="0.25">
      <c r="A362" s="78" t="str">
        <f t="shared" si="39"/>
        <v/>
      </c>
      <c r="B362" s="72" t="str">
        <f t="shared" si="40"/>
        <v/>
      </c>
      <c r="C362" s="71" t="str">
        <f t="shared" si="41"/>
        <v/>
      </c>
      <c r="D362" s="79" t="str">
        <f t="shared" si="35"/>
        <v/>
      </c>
      <c r="E362" s="79" t="str">
        <f t="shared" si="36"/>
        <v/>
      </c>
      <c r="F362" s="79" t="str">
        <f t="shared" si="37"/>
        <v/>
      </c>
      <c r="G362" s="71" t="str">
        <f t="shared" si="38"/>
        <v/>
      </c>
      <c r="Q362" s="142"/>
      <c r="R362" s="143"/>
      <c r="S362" s="144"/>
      <c r="T362" s="145"/>
      <c r="U362" s="145"/>
      <c r="V362" s="145"/>
      <c r="W362" s="144"/>
    </row>
    <row r="363" spans="1:23" x14ac:dyDescent="0.25">
      <c r="A363" s="78" t="str">
        <f t="shared" si="39"/>
        <v/>
      </c>
      <c r="B363" s="72" t="str">
        <f t="shared" si="40"/>
        <v/>
      </c>
      <c r="C363" s="71" t="str">
        <f t="shared" si="41"/>
        <v/>
      </c>
      <c r="D363" s="79" t="str">
        <f t="shared" si="35"/>
        <v/>
      </c>
      <c r="E363" s="79" t="str">
        <f t="shared" si="36"/>
        <v/>
      </c>
      <c r="F363" s="79" t="str">
        <f t="shared" si="37"/>
        <v/>
      </c>
      <c r="G363" s="71" t="str">
        <f t="shared" si="38"/>
        <v/>
      </c>
      <c r="Q363" s="142"/>
      <c r="R363" s="143"/>
      <c r="S363" s="144"/>
      <c r="T363" s="145"/>
      <c r="U363" s="145"/>
      <c r="V363" s="145"/>
      <c r="W363" s="144"/>
    </row>
    <row r="364" spans="1:23" x14ac:dyDescent="0.25">
      <c r="A364" s="78" t="str">
        <f t="shared" si="39"/>
        <v/>
      </c>
      <c r="B364" s="72" t="str">
        <f t="shared" si="40"/>
        <v/>
      </c>
      <c r="C364" s="71" t="str">
        <f t="shared" si="41"/>
        <v/>
      </c>
      <c r="D364" s="79" t="str">
        <f t="shared" si="35"/>
        <v/>
      </c>
      <c r="E364" s="79" t="str">
        <f t="shared" si="36"/>
        <v/>
      </c>
      <c r="F364" s="79" t="str">
        <f t="shared" si="37"/>
        <v/>
      </c>
      <c r="G364" s="71" t="str">
        <f t="shared" si="38"/>
        <v/>
      </c>
      <c r="Q364" s="142"/>
      <c r="R364" s="143"/>
      <c r="S364" s="144"/>
      <c r="T364" s="145"/>
      <c r="U364" s="145"/>
      <c r="V364" s="145"/>
      <c r="W364" s="144"/>
    </row>
    <row r="365" spans="1:23" x14ac:dyDescent="0.25">
      <c r="A365" s="78" t="str">
        <f t="shared" si="39"/>
        <v/>
      </c>
      <c r="B365" s="72" t="str">
        <f t="shared" si="40"/>
        <v/>
      </c>
      <c r="C365" s="71" t="str">
        <f t="shared" si="41"/>
        <v/>
      </c>
      <c r="D365" s="79" t="str">
        <f t="shared" si="35"/>
        <v/>
      </c>
      <c r="E365" s="79" t="str">
        <f t="shared" si="36"/>
        <v/>
      </c>
      <c r="F365" s="79" t="str">
        <f t="shared" si="37"/>
        <v/>
      </c>
      <c r="G365" s="71" t="str">
        <f t="shared" si="38"/>
        <v/>
      </c>
      <c r="Q365" s="142"/>
      <c r="R365" s="143"/>
      <c r="S365" s="144"/>
      <c r="T365" s="145"/>
      <c r="U365" s="145"/>
      <c r="V365" s="145"/>
      <c r="W365" s="144"/>
    </row>
    <row r="366" spans="1:23" x14ac:dyDescent="0.25">
      <c r="A366" s="78" t="str">
        <f t="shared" si="39"/>
        <v/>
      </c>
      <c r="B366" s="72" t="str">
        <f t="shared" si="40"/>
        <v/>
      </c>
      <c r="C366" s="71" t="str">
        <f t="shared" si="41"/>
        <v/>
      </c>
      <c r="D366" s="79" t="str">
        <f t="shared" si="35"/>
        <v/>
      </c>
      <c r="E366" s="79" t="str">
        <f t="shared" si="36"/>
        <v/>
      </c>
      <c r="F366" s="79" t="str">
        <f t="shared" si="37"/>
        <v/>
      </c>
      <c r="G366" s="71" t="str">
        <f t="shared" si="38"/>
        <v/>
      </c>
      <c r="Q366" s="142"/>
      <c r="R366" s="143"/>
      <c r="S366" s="144"/>
      <c r="T366" s="145"/>
      <c r="U366" s="145"/>
      <c r="V366" s="145"/>
      <c r="W366" s="144"/>
    </row>
    <row r="367" spans="1:23" x14ac:dyDescent="0.25">
      <c r="A367" s="78" t="str">
        <f t="shared" si="39"/>
        <v/>
      </c>
      <c r="B367" s="72" t="str">
        <f t="shared" si="40"/>
        <v/>
      </c>
      <c r="C367" s="71" t="str">
        <f t="shared" si="41"/>
        <v/>
      </c>
      <c r="D367" s="79" t="str">
        <f t="shared" si="35"/>
        <v/>
      </c>
      <c r="E367" s="79" t="str">
        <f t="shared" si="36"/>
        <v/>
      </c>
      <c r="F367" s="79" t="str">
        <f t="shared" si="37"/>
        <v/>
      </c>
      <c r="G367" s="71" t="str">
        <f t="shared" si="38"/>
        <v/>
      </c>
      <c r="Q367" s="142"/>
      <c r="R367" s="143"/>
      <c r="S367" s="144"/>
      <c r="T367" s="145"/>
      <c r="U367" s="145"/>
      <c r="V367" s="145"/>
      <c r="W367" s="144"/>
    </row>
    <row r="368" spans="1:23" x14ac:dyDescent="0.25">
      <c r="A368" s="78" t="str">
        <f t="shared" si="39"/>
        <v/>
      </c>
      <c r="B368" s="72" t="str">
        <f t="shared" si="40"/>
        <v/>
      </c>
      <c r="C368" s="71" t="str">
        <f t="shared" si="41"/>
        <v/>
      </c>
      <c r="D368" s="79" t="str">
        <f t="shared" si="35"/>
        <v/>
      </c>
      <c r="E368" s="79" t="str">
        <f t="shared" si="36"/>
        <v/>
      </c>
      <c r="F368" s="79" t="str">
        <f t="shared" si="37"/>
        <v/>
      </c>
      <c r="G368" s="71" t="str">
        <f t="shared" si="38"/>
        <v/>
      </c>
      <c r="Q368" s="142"/>
      <c r="R368" s="143"/>
      <c r="S368" s="144"/>
      <c r="T368" s="145"/>
      <c r="U368" s="145"/>
      <c r="V368" s="145"/>
      <c r="W368" s="144"/>
    </row>
    <row r="369" spans="1:23" x14ac:dyDescent="0.25">
      <c r="A369" s="78" t="str">
        <f t="shared" si="39"/>
        <v/>
      </c>
      <c r="B369" s="72" t="str">
        <f t="shared" si="40"/>
        <v/>
      </c>
      <c r="C369" s="71" t="str">
        <f t="shared" si="41"/>
        <v/>
      </c>
      <c r="D369" s="79" t="str">
        <f t="shared" si="35"/>
        <v/>
      </c>
      <c r="E369" s="79" t="str">
        <f t="shared" si="36"/>
        <v/>
      </c>
      <c r="F369" s="79" t="str">
        <f t="shared" si="37"/>
        <v/>
      </c>
      <c r="G369" s="71" t="str">
        <f t="shared" si="38"/>
        <v/>
      </c>
      <c r="Q369" s="142"/>
      <c r="R369" s="143"/>
      <c r="S369" s="144"/>
      <c r="T369" s="145"/>
      <c r="U369" s="145"/>
      <c r="V369" s="145"/>
      <c r="W369" s="144"/>
    </row>
    <row r="370" spans="1:23" x14ac:dyDescent="0.25">
      <c r="A370" s="78" t="str">
        <f t="shared" si="39"/>
        <v/>
      </c>
      <c r="B370" s="72" t="str">
        <f t="shared" si="40"/>
        <v/>
      </c>
      <c r="C370" s="71" t="str">
        <f t="shared" si="41"/>
        <v/>
      </c>
      <c r="D370" s="79" t="str">
        <f t="shared" si="35"/>
        <v/>
      </c>
      <c r="E370" s="79" t="str">
        <f t="shared" si="36"/>
        <v/>
      </c>
      <c r="F370" s="79" t="str">
        <f t="shared" si="37"/>
        <v/>
      </c>
      <c r="G370" s="71" t="str">
        <f t="shared" si="38"/>
        <v/>
      </c>
      <c r="Q370" s="142"/>
      <c r="R370" s="143"/>
      <c r="S370" s="144"/>
      <c r="T370" s="145"/>
      <c r="U370" s="145"/>
      <c r="V370" s="145"/>
      <c r="W370" s="144"/>
    </row>
    <row r="371" spans="1:23" x14ac:dyDescent="0.25">
      <c r="A371" s="78" t="str">
        <f t="shared" si="39"/>
        <v/>
      </c>
      <c r="B371" s="72" t="str">
        <f t="shared" si="40"/>
        <v/>
      </c>
      <c r="C371" s="71" t="str">
        <f t="shared" si="41"/>
        <v/>
      </c>
      <c r="D371" s="79" t="str">
        <f t="shared" si="35"/>
        <v/>
      </c>
      <c r="E371" s="79" t="str">
        <f t="shared" si="36"/>
        <v/>
      </c>
      <c r="F371" s="79" t="str">
        <f t="shared" si="37"/>
        <v/>
      </c>
      <c r="G371" s="71" t="str">
        <f t="shared" si="38"/>
        <v/>
      </c>
      <c r="Q371" s="142"/>
      <c r="R371" s="143"/>
      <c r="S371" s="144"/>
      <c r="T371" s="145"/>
      <c r="U371" s="145"/>
      <c r="V371" s="145"/>
      <c r="W371" s="144"/>
    </row>
    <row r="372" spans="1:23" x14ac:dyDescent="0.25">
      <c r="A372" s="78" t="str">
        <f t="shared" si="39"/>
        <v/>
      </c>
      <c r="B372" s="72" t="str">
        <f t="shared" si="40"/>
        <v/>
      </c>
      <c r="C372" s="71" t="str">
        <f t="shared" si="41"/>
        <v/>
      </c>
      <c r="D372" s="79" t="str">
        <f t="shared" si="35"/>
        <v/>
      </c>
      <c r="E372" s="79" t="str">
        <f t="shared" si="36"/>
        <v/>
      </c>
      <c r="F372" s="79" t="str">
        <f t="shared" si="37"/>
        <v/>
      </c>
      <c r="G372" s="71" t="str">
        <f t="shared" si="38"/>
        <v/>
      </c>
      <c r="Q372" s="142"/>
      <c r="R372" s="143"/>
      <c r="S372" s="144"/>
      <c r="T372" s="145"/>
      <c r="U372" s="145"/>
      <c r="V372" s="145"/>
      <c r="W372" s="144"/>
    </row>
    <row r="373" spans="1:23" x14ac:dyDescent="0.25">
      <c r="A373" s="78" t="str">
        <f t="shared" si="39"/>
        <v/>
      </c>
      <c r="B373" s="72" t="str">
        <f t="shared" si="40"/>
        <v/>
      </c>
      <c r="C373" s="71" t="str">
        <f t="shared" si="41"/>
        <v/>
      </c>
      <c r="D373" s="79" t="str">
        <f t="shared" si="35"/>
        <v/>
      </c>
      <c r="E373" s="79" t="str">
        <f t="shared" si="36"/>
        <v/>
      </c>
      <c r="F373" s="79" t="str">
        <f t="shared" si="37"/>
        <v/>
      </c>
      <c r="G373" s="71" t="str">
        <f t="shared" si="38"/>
        <v/>
      </c>
      <c r="Q373" s="142"/>
      <c r="R373" s="143"/>
      <c r="S373" s="144"/>
      <c r="T373" s="145"/>
      <c r="U373" s="145"/>
      <c r="V373" s="145"/>
      <c r="W373" s="144"/>
    </row>
    <row r="374" spans="1:23" x14ac:dyDescent="0.25">
      <c r="A374" s="78" t="str">
        <f t="shared" si="39"/>
        <v/>
      </c>
      <c r="B374" s="72" t="str">
        <f t="shared" si="40"/>
        <v/>
      </c>
      <c r="C374" s="71" t="str">
        <f t="shared" si="41"/>
        <v/>
      </c>
      <c r="D374" s="79" t="str">
        <f t="shared" si="35"/>
        <v/>
      </c>
      <c r="E374" s="79" t="str">
        <f t="shared" si="36"/>
        <v/>
      </c>
      <c r="F374" s="79" t="str">
        <f t="shared" si="37"/>
        <v/>
      </c>
      <c r="G374" s="71" t="str">
        <f t="shared" si="38"/>
        <v/>
      </c>
      <c r="Q374" s="142"/>
      <c r="R374" s="143"/>
      <c r="S374" s="144"/>
      <c r="T374" s="145"/>
      <c r="U374" s="145"/>
      <c r="V374" s="145"/>
      <c r="W374" s="144"/>
    </row>
    <row r="375" spans="1:23" x14ac:dyDescent="0.25">
      <c r="A375" s="78" t="str">
        <f t="shared" si="39"/>
        <v/>
      </c>
      <c r="B375" s="72" t="str">
        <f t="shared" si="40"/>
        <v/>
      </c>
      <c r="C375" s="71" t="str">
        <f t="shared" si="41"/>
        <v/>
      </c>
      <c r="D375" s="79" t="str">
        <f t="shared" si="35"/>
        <v/>
      </c>
      <c r="E375" s="79" t="str">
        <f t="shared" si="36"/>
        <v/>
      </c>
      <c r="F375" s="79" t="str">
        <f t="shared" si="37"/>
        <v/>
      </c>
      <c r="G375" s="71" t="str">
        <f t="shared" si="38"/>
        <v/>
      </c>
      <c r="Q375" s="142"/>
      <c r="R375" s="143"/>
      <c r="S375" s="144"/>
      <c r="T375" s="145"/>
      <c r="U375" s="145"/>
      <c r="V375" s="145"/>
      <c r="W375" s="144"/>
    </row>
    <row r="376" spans="1:23" x14ac:dyDescent="0.25">
      <c r="A376" s="78" t="str">
        <f t="shared" si="39"/>
        <v/>
      </c>
      <c r="B376" s="72" t="str">
        <f t="shared" si="40"/>
        <v/>
      </c>
      <c r="C376" s="71" t="str">
        <f t="shared" si="41"/>
        <v/>
      </c>
      <c r="D376" s="79" t="str">
        <f t="shared" si="35"/>
        <v/>
      </c>
      <c r="E376" s="79" t="str">
        <f t="shared" si="36"/>
        <v/>
      </c>
      <c r="F376" s="79" t="str">
        <f t="shared" si="37"/>
        <v/>
      </c>
      <c r="G376" s="71" t="str">
        <f t="shared" si="38"/>
        <v/>
      </c>
      <c r="Q376" s="142"/>
      <c r="R376" s="143"/>
      <c r="S376" s="144"/>
      <c r="T376" s="145"/>
      <c r="U376" s="145"/>
      <c r="V376" s="145"/>
      <c r="W376" s="144"/>
    </row>
    <row r="377" spans="1:23" x14ac:dyDescent="0.25">
      <c r="A377" s="78" t="str">
        <f t="shared" si="39"/>
        <v/>
      </c>
      <c r="B377" s="72" t="str">
        <f t="shared" si="40"/>
        <v/>
      </c>
      <c r="C377" s="71" t="str">
        <f t="shared" si="41"/>
        <v/>
      </c>
      <c r="D377" s="79" t="str">
        <f t="shared" si="35"/>
        <v/>
      </c>
      <c r="E377" s="79" t="str">
        <f t="shared" si="36"/>
        <v/>
      </c>
      <c r="F377" s="79" t="str">
        <f t="shared" si="37"/>
        <v/>
      </c>
      <c r="G377" s="71" t="str">
        <f t="shared" si="38"/>
        <v/>
      </c>
      <c r="Q377" s="142"/>
      <c r="R377" s="143"/>
      <c r="S377" s="144"/>
      <c r="T377" s="145"/>
      <c r="U377" s="145"/>
      <c r="V377" s="145"/>
      <c r="W377" s="144"/>
    </row>
    <row r="378" spans="1:23" x14ac:dyDescent="0.25">
      <c r="A378" s="78" t="str">
        <f t="shared" si="39"/>
        <v/>
      </c>
      <c r="B378" s="72" t="str">
        <f t="shared" si="40"/>
        <v/>
      </c>
      <c r="C378" s="71" t="str">
        <f t="shared" si="41"/>
        <v/>
      </c>
      <c r="D378" s="79" t="str">
        <f t="shared" si="35"/>
        <v/>
      </c>
      <c r="E378" s="79" t="str">
        <f t="shared" si="36"/>
        <v/>
      </c>
      <c r="F378" s="79" t="str">
        <f t="shared" si="37"/>
        <v/>
      </c>
      <c r="G378" s="71" t="str">
        <f t="shared" si="38"/>
        <v/>
      </c>
      <c r="Q378" s="142"/>
      <c r="R378" s="143"/>
      <c r="S378" s="144"/>
      <c r="T378" s="145"/>
      <c r="U378" s="145"/>
      <c r="V378" s="145"/>
      <c r="W378" s="144"/>
    </row>
    <row r="379" spans="1:23" x14ac:dyDescent="0.25">
      <c r="A379" s="78" t="str">
        <f t="shared" si="39"/>
        <v/>
      </c>
      <c r="B379" s="72" t="str">
        <f t="shared" si="40"/>
        <v/>
      </c>
      <c r="C379" s="71" t="str">
        <f t="shared" si="41"/>
        <v/>
      </c>
      <c r="D379" s="79" t="str">
        <f t="shared" si="35"/>
        <v/>
      </c>
      <c r="E379" s="79" t="str">
        <f t="shared" si="36"/>
        <v/>
      </c>
      <c r="F379" s="79" t="str">
        <f t="shared" si="37"/>
        <v/>
      </c>
      <c r="G379" s="71" t="str">
        <f t="shared" si="38"/>
        <v/>
      </c>
      <c r="Q379" s="142"/>
      <c r="R379" s="143"/>
      <c r="S379" s="144"/>
      <c r="T379" s="145"/>
      <c r="U379" s="145"/>
      <c r="V379" s="145"/>
      <c r="W379" s="144"/>
    </row>
    <row r="380" spans="1:23" x14ac:dyDescent="0.25">
      <c r="A380" s="78" t="str">
        <f t="shared" si="39"/>
        <v/>
      </c>
      <c r="B380" s="72" t="str">
        <f t="shared" si="40"/>
        <v/>
      </c>
      <c r="C380" s="71" t="str">
        <f t="shared" si="41"/>
        <v/>
      </c>
      <c r="D380" s="79" t="str">
        <f t="shared" si="35"/>
        <v/>
      </c>
      <c r="E380" s="79" t="str">
        <f t="shared" si="36"/>
        <v/>
      </c>
      <c r="F380" s="79" t="str">
        <f t="shared" si="37"/>
        <v/>
      </c>
      <c r="G380" s="71" t="str">
        <f t="shared" si="38"/>
        <v/>
      </c>
      <c r="Q380" s="142"/>
      <c r="R380" s="143"/>
      <c r="S380" s="144"/>
      <c r="T380" s="145"/>
      <c r="U380" s="145"/>
      <c r="V380" s="145"/>
      <c r="W380" s="144"/>
    </row>
    <row r="381" spans="1:23" x14ac:dyDescent="0.25">
      <c r="A381" s="78" t="str">
        <f t="shared" si="39"/>
        <v/>
      </c>
      <c r="B381" s="72" t="str">
        <f t="shared" si="40"/>
        <v/>
      </c>
      <c r="C381" s="71" t="str">
        <f t="shared" si="41"/>
        <v/>
      </c>
      <c r="D381" s="79" t="str">
        <f t="shared" si="35"/>
        <v/>
      </c>
      <c r="E381" s="79" t="str">
        <f t="shared" si="36"/>
        <v/>
      </c>
      <c r="F381" s="79" t="str">
        <f t="shared" si="37"/>
        <v/>
      </c>
      <c r="G381" s="71" t="str">
        <f t="shared" si="38"/>
        <v/>
      </c>
      <c r="Q381" s="142"/>
      <c r="R381" s="143"/>
      <c r="S381" s="144"/>
      <c r="T381" s="145"/>
      <c r="U381" s="145"/>
      <c r="V381" s="145"/>
      <c r="W381" s="144"/>
    </row>
    <row r="382" spans="1:23" x14ac:dyDescent="0.25">
      <c r="A382" s="78" t="str">
        <f t="shared" si="39"/>
        <v/>
      </c>
      <c r="B382" s="72" t="str">
        <f t="shared" si="40"/>
        <v/>
      </c>
      <c r="C382" s="71" t="str">
        <f t="shared" si="41"/>
        <v/>
      </c>
      <c r="D382" s="79" t="str">
        <f t="shared" si="35"/>
        <v/>
      </c>
      <c r="E382" s="79" t="str">
        <f t="shared" si="36"/>
        <v/>
      </c>
      <c r="F382" s="79" t="str">
        <f t="shared" si="37"/>
        <v/>
      </c>
      <c r="G382" s="71" t="str">
        <f t="shared" si="38"/>
        <v/>
      </c>
      <c r="Q382" s="142"/>
      <c r="R382" s="143"/>
      <c r="S382" s="144"/>
      <c r="T382" s="145"/>
      <c r="U382" s="145"/>
      <c r="V382" s="145"/>
      <c r="W382" s="144"/>
    </row>
    <row r="383" spans="1:23" x14ac:dyDescent="0.25">
      <c r="A383" s="78" t="str">
        <f t="shared" si="39"/>
        <v/>
      </c>
      <c r="B383" s="72" t="str">
        <f t="shared" si="40"/>
        <v/>
      </c>
      <c r="C383" s="71" t="str">
        <f t="shared" si="41"/>
        <v/>
      </c>
      <c r="D383" s="79" t="str">
        <f t="shared" si="35"/>
        <v/>
      </c>
      <c r="E383" s="79" t="str">
        <f t="shared" si="36"/>
        <v/>
      </c>
      <c r="F383" s="79" t="str">
        <f t="shared" si="37"/>
        <v/>
      </c>
      <c r="G383" s="71" t="str">
        <f t="shared" si="38"/>
        <v/>
      </c>
      <c r="Q383" s="142"/>
      <c r="R383" s="143"/>
      <c r="S383" s="144"/>
      <c r="T383" s="145"/>
      <c r="U383" s="145"/>
      <c r="V383" s="145"/>
      <c r="W383" s="144"/>
    </row>
    <row r="384" spans="1:23" x14ac:dyDescent="0.25">
      <c r="A384" s="78" t="str">
        <f t="shared" si="39"/>
        <v/>
      </c>
      <c r="B384" s="72" t="str">
        <f t="shared" si="40"/>
        <v/>
      </c>
      <c r="C384" s="71" t="str">
        <f t="shared" si="41"/>
        <v/>
      </c>
      <c r="D384" s="79" t="str">
        <f t="shared" si="35"/>
        <v/>
      </c>
      <c r="E384" s="79" t="str">
        <f t="shared" si="36"/>
        <v/>
      </c>
      <c r="F384" s="79" t="str">
        <f t="shared" si="37"/>
        <v/>
      </c>
      <c r="G384" s="71" t="str">
        <f t="shared" si="38"/>
        <v/>
      </c>
      <c r="Q384" s="142"/>
      <c r="R384" s="143"/>
      <c r="S384" s="144"/>
      <c r="T384" s="145"/>
      <c r="U384" s="145"/>
      <c r="V384" s="145"/>
      <c r="W384" s="144"/>
    </row>
    <row r="385" spans="1:23" x14ac:dyDescent="0.25">
      <c r="A385" s="78" t="str">
        <f t="shared" si="39"/>
        <v/>
      </c>
      <c r="B385" s="72" t="str">
        <f t="shared" si="40"/>
        <v/>
      </c>
      <c r="C385" s="71" t="str">
        <f t="shared" si="41"/>
        <v/>
      </c>
      <c r="D385" s="79" t="str">
        <f t="shared" si="35"/>
        <v/>
      </c>
      <c r="E385" s="79" t="str">
        <f t="shared" si="36"/>
        <v/>
      </c>
      <c r="F385" s="79" t="str">
        <f t="shared" si="37"/>
        <v/>
      </c>
      <c r="G385" s="71" t="str">
        <f t="shared" si="38"/>
        <v/>
      </c>
      <c r="Q385" s="142"/>
      <c r="R385" s="143"/>
      <c r="S385" s="144"/>
      <c r="T385" s="145"/>
      <c r="U385" s="145"/>
      <c r="V385" s="145"/>
      <c r="W385" s="144"/>
    </row>
    <row r="386" spans="1:23" x14ac:dyDescent="0.25">
      <c r="A386" s="78" t="str">
        <f t="shared" si="39"/>
        <v/>
      </c>
      <c r="B386" s="72" t="str">
        <f t="shared" si="40"/>
        <v/>
      </c>
      <c r="C386" s="71" t="str">
        <f t="shared" si="41"/>
        <v/>
      </c>
      <c r="D386" s="79" t="str">
        <f t="shared" si="35"/>
        <v/>
      </c>
      <c r="E386" s="79" t="str">
        <f t="shared" si="36"/>
        <v/>
      </c>
      <c r="F386" s="79" t="str">
        <f t="shared" si="37"/>
        <v/>
      </c>
      <c r="G386" s="71" t="str">
        <f t="shared" si="38"/>
        <v/>
      </c>
      <c r="Q386" s="142"/>
      <c r="R386" s="143"/>
      <c r="S386" s="144"/>
      <c r="T386" s="145"/>
      <c r="U386" s="145"/>
      <c r="V386" s="145"/>
      <c r="W386" s="144"/>
    </row>
    <row r="387" spans="1:23" x14ac:dyDescent="0.25">
      <c r="A387" s="78" t="str">
        <f t="shared" si="39"/>
        <v/>
      </c>
      <c r="B387" s="72" t="str">
        <f t="shared" si="40"/>
        <v/>
      </c>
      <c r="C387" s="71" t="str">
        <f t="shared" si="41"/>
        <v/>
      </c>
      <c r="D387" s="79" t="str">
        <f t="shared" si="35"/>
        <v/>
      </c>
      <c r="E387" s="79" t="str">
        <f t="shared" si="36"/>
        <v/>
      </c>
      <c r="F387" s="79" t="str">
        <f t="shared" si="37"/>
        <v/>
      </c>
      <c r="G387" s="71" t="str">
        <f t="shared" si="38"/>
        <v/>
      </c>
      <c r="Q387" s="142"/>
      <c r="R387" s="143"/>
      <c r="S387" s="144"/>
      <c r="T387" s="145"/>
      <c r="U387" s="145"/>
      <c r="V387" s="145"/>
      <c r="W387" s="144"/>
    </row>
    <row r="388" spans="1:23" x14ac:dyDescent="0.25">
      <c r="A388" s="78" t="str">
        <f t="shared" si="39"/>
        <v/>
      </c>
      <c r="B388" s="72" t="str">
        <f t="shared" si="40"/>
        <v/>
      </c>
      <c r="C388" s="71" t="str">
        <f t="shared" si="41"/>
        <v/>
      </c>
      <c r="D388" s="79" t="str">
        <f t="shared" si="35"/>
        <v/>
      </c>
      <c r="E388" s="79" t="str">
        <f t="shared" si="36"/>
        <v/>
      </c>
      <c r="F388" s="79" t="str">
        <f t="shared" si="37"/>
        <v/>
      </c>
      <c r="G388" s="71" t="str">
        <f t="shared" si="38"/>
        <v/>
      </c>
      <c r="Q388" s="142"/>
      <c r="R388" s="143"/>
      <c r="S388" s="144"/>
      <c r="T388" s="145"/>
      <c r="U388" s="145"/>
      <c r="V388" s="145"/>
      <c r="W388" s="144"/>
    </row>
    <row r="389" spans="1:23" x14ac:dyDescent="0.25">
      <c r="A389" s="78" t="str">
        <f t="shared" si="39"/>
        <v/>
      </c>
      <c r="B389" s="72" t="str">
        <f t="shared" si="40"/>
        <v/>
      </c>
      <c r="C389" s="71" t="str">
        <f t="shared" si="41"/>
        <v/>
      </c>
      <c r="D389" s="79" t="str">
        <f t="shared" si="35"/>
        <v/>
      </c>
      <c r="E389" s="79" t="str">
        <f t="shared" si="36"/>
        <v/>
      </c>
      <c r="F389" s="79" t="str">
        <f t="shared" si="37"/>
        <v/>
      </c>
      <c r="G389" s="71" t="str">
        <f t="shared" si="38"/>
        <v/>
      </c>
      <c r="Q389" s="142"/>
      <c r="R389" s="143"/>
      <c r="S389" s="144"/>
      <c r="T389" s="145"/>
      <c r="U389" s="145"/>
      <c r="V389" s="145"/>
      <c r="W389" s="144"/>
    </row>
    <row r="390" spans="1:23" x14ac:dyDescent="0.25">
      <c r="A390" s="78" t="str">
        <f t="shared" si="39"/>
        <v/>
      </c>
      <c r="B390" s="72" t="str">
        <f t="shared" si="40"/>
        <v/>
      </c>
      <c r="C390" s="71" t="str">
        <f t="shared" si="41"/>
        <v/>
      </c>
      <c r="D390" s="79" t="str">
        <f t="shared" si="35"/>
        <v/>
      </c>
      <c r="E390" s="79" t="str">
        <f t="shared" si="36"/>
        <v/>
      </c>
      <c r="F390" s="79" t="str">
        <f t="shared" si="37"/>
        <v/>
      </c>
      <c r="G390" s="71" t="str">
        <f t="shared" si="38"/>
        <v/>
      </c>
      <c r="Q390" s="142"/>
      <c r="R390" s="143"/>
      <c r="S390" s="144"/>
      <c r="T390" s="145"/>
      <c r="U390" s="145"/>
      <c r="V390" s="145"/>
      <c r="W390" s="144"/>
    </row>
    <row r="391" spans="1:23" x14ac:dyDescent="0.25">
      <c r="A391" s="78" t="str">
        <f t="shared" si="39"/>
        <v/>
      </c>
      <c r="B391" s="72" t="str">
        <f t="shared" si="40"/>
        <v/>
      </c>
      <c r="C391" s="71" t="str">
        <f t="shared" si="41"/>
        <v/>
      </c>
      <c r="D391" s="79" t="str">
        <f t="shared" si="35"/>
        <v/>
      </c>
      <c r="E391" s="79" t="str">
        <f t="shared" si="36"/>
        <v/>
      </c>
      <c r="F391" s="79" t="str">
        <f t="shared" si="37"/>
        <v/>
      </c>
      <c r="G391" s="71" t="str">
        <f t="shared" si="38"/>
        <v/>
      </c>
      <c r="Q391" s="142"/>
      <c r="R391" s="143"/>
      <c r="S391" s="144"/>
      <c r="T391" s="145"/>
      <c r="U391" s="145"/>
      <c r="V391" s="145"/>
      <c r="W391" s="144"/>
    </row>
    <row r="392" spans="1:23" x14ac:dyDescent="0.25">
      <c r="A392" s="78" t="str">
        <f t="shared" si="39"/>
        <v/>
      </c>
      <c r="B392" s="72" t="str">
        <f t="shared" si="40"/>
        <v/>
      </c>
      <c r="C392" s="71" t="str">
        <f t="shared" si="41"/>
        <v/>
      </c>
      <c r="D392" s="79" t="str">
        <f t="shared" si="35"/>
        <v/>
      </c>
      <c r="E392" s="79" t="str">
        <f t="shared" si="36"/>
        <v/>
      </c>
      <c r="F392" s="79" t="str">
        <f t="shared" si="37"/>
        <v/>
      </c>
      <c r="G392" s="71" t="str">
        <f t="shared" si="38"/>
        <v/>
      </c>
      <c r="Q392" s="142"/>
      <c r="R392" s="143"/>
      <c r="S392" s="144"/>
      <c r="T392" s="145"/>
      <c r="U392" s="145"/>
      <c r="V392" s="145"/>
      <c r="W392" s="144"/>
    </row>
    <row r="393" spans="1:23" x14ac:dyDescent="0.25">
      <c r="A393" s="78" t="str">
        <f t="shared" si="39"/>
        <v/>
      </c>
      <c r="B393" s="72" t="str">
        <f t="shared" si="40"/>
        <v/>
      </c>
      <c r="C393" s="71" t="str">
        <f t="shared" si="41"/>
        <v/>
      </c>
      <c r="D393" s="79" t="str">
        <f t="shared" si="35"/>
        <v/>
      </c>
      <c r="E393" s="79" t="str">
        <f t="shared" si="36"/>
        <v/>
      </c>
      <c r="F393" s="79" t="str">
        <f t="shared" si="37"/>
        <v/>
      </c>
      <c r="G393" s="71" t="str">
        <f t="shared" si="38"/>
        <v/>
      </c>
      <c r="Q393" s="142"/>
      <c r="R393" s="143"/>
      <c r="S393" s="144"/>
      <c r="T393" s="145"/>
      <c r="U393" s="145"/>
      <c r="V393" s="145"/>
      <c r="W393" s="144"/>
    </row>
    <row r="394" spans="1:23" x14ac:dyDescent="0.25">
      <c r="A394" s="78" t="str">
        <f t="shared" si="39"/>
        <v/>
      </c>
      <c r="B394" s="72" t="str">
        <f t="shared" si="40"/>
        <v/>
      </c>
      <c r="C394" s="71" t="str">
        <f t="shared" si="41"/>
        <v/>
      </c>
      <c r="D394" s="79" t="str">
        <f t="shared" si="35"/>
        <v/>
      </c>
      <c r="E394" s="79" t="str">
        <f t="shared" si="36"/>
        <v/>
      </c>
      <c r="F394" s="79" t="str">
        <f t="shared" si="37"/>
        <v/>
      </c>
      <c r="G394" s="71" t="str">
        <f t="shared" si="38"/>
        <v/>
      </c>
      <c r="Q394" s="142"/>
      <c r="R394" s="143"/>
      <c r="S394" s="144"/>
      <c r="T394" s="145"/>
      <c r="U394" s="145"/>
      <c r="V394" s="145"/>
      <c r="W394" s="144"/>
    </row>
    <row r="395" spans="1:23" x14ac:dyDescent="0.25">
      <c r="A395" s="78" t="str">
        <f t="shared" si="39"/>
        <v/>
      </c>
      <c r="B395" s="72" t="str">
        <f t="shared" si="40"/>
        <v/>
      </c>
      <c r="C395" s="71" t="str">
        <f t="shared" si="41"/>
        <v/>
      </c>
      <c r="D395" s="79" t="str">
        <f t="shared" si="35"/>
        <v/>
      </c>
      <c r="E395" s="79" t="str">
        <f t="shared" si="36"/>
        <v/>
      </c>
      <c r="F395" s="79" t="str">
        <f t="shared" si="37"/>
        <v/>
      </c>
      <c r="G395" s="71" t="str">
        <f t="shared" si="38"/>
        <v/>
      </c>
      <c r="Q395" s="142"/>
      <c r="R395" s="143"/>
      <c r="S395" s="144"/>
      <c r="T395" s="145"/>
      <c r="U395" s="145"/>
      <c r="V395" s="145"/>
      <c r="W395" s="144"/>
    </row>
    <row r="396" spans="1:23" x14ac:dyDescent="0.25">
      <c r="A396" s="78" t="str">
        <f t="shared" si="39"/>
        <v/>
      </c>
      <c r="B396" s="72" t="str">
        <f t="shared" si="40"/>
        <v/>
      </c>
      <c r="C396" s="71" t="str">
        <f t="shared" si="41"/>
        <v/>
      </c>
      <c r="D396" s="79" t="str">
        <f t="shared" si="35"/>
        <v/>
      </c>
      <c r="E396" s="79" t="str">
        <f t="shared" si="36"/>
        <v/>
      </c>
      <c r="F396" s="79" t="str">
        <f t="shared" si="37"/>
        <v/>
      </c>
      <c r="G396" s="71" t="str">
        <f t="shared" si="38"/>
        <v/>
      </c>
      <c r="Q396" s="142"/>
      <c r="R396" s="143"/>
      <c r="S396" s="144"/>
      <c r="T396" s="145"/>
      <c r="U396" s="145"/>
      <c r="V396" s="145"/>
      <c r="W396" s="144"/>
    </row>
    <row r="397" spans="1:23" x14ac:dyDescent="0.25">
      <c r="A397" s="78" t="str">
        <f t="shared" si="39"/>
        <v/>
      </c>
      <c r="B397" s="72" t="str">
        <f t="shared" si="40"/>
        <v/>
      </c>
      <c r="C397" s="71" t="str">
        <f t="shared" si="41"/>
        <v/>
      </c>
      <c r="D397" s="79" t="str">
        <f t="shared" si="35"/>
        <v/>
      </c>
      <c r="E397" s="79" t="str">
        <f t="shared" si="36"/>
        <v/>
      </c>
      <c r="F397" s="79" t="str">
        <f t="shared" si="37"/>
        <v/>
      </c>
      <c r="G397" s="71" t="str">
        <f t="shared" si="38"/>
        <v/>
      </c>
      <c r="Q397" s="142"/>
      <c r="R397" s="143"/>
      <c r="S397" s="144"/>
      <c r="T397" s="145"/>
      <c r="U397" s="145"/>
      <c r="V397" s="145"/>
      <c r="W397" s="144"/>
    </row>
    <row r="398" spans="1:23" x14ac:dyDescent="0.25">
      <c r="A398" s="78" t="str">
        <f t="shared" si="39"/>
        <v/>
      </c>
      <c r="B398" s="72" t="str">
        <f t="shared" si="40"/>
        <v/>
      </c>
      <c r="C398" s="71" t="str">
        <f t="shared" si="41"/>
        <v/>
      </c>
      <c r="D398" s="79" t="str">
        <f t="shared" si="35"/>
        <v/>
      </c>
      <c r="E398" s="79" t="str">
        <f t="shared" si="36"/>
        <v/>
      </c>
      <c r="F398" s="79" t="str">
        <f t="shared" si="37"/>
        <v/>
      </c>
      <c r="G398" s="71" t="str">
        <f t="shared" si="38"/>
        <v/>
      </c>
      <c r="Q398" s="142"/>
      <c r="R398" s="143"/>
      <c r="S398" s="144"/>
      <c r="T398" s="145"/>
      <c r="U398" s="145"/>
      <c r="V398" s="145"/>
      <c r="W398" s="144"/>
    </row>
    <row r="399" spans="1:23" x14ac:dyDescent="0.25">
      <c r="A399" s="78" t="str">
        <f t="shared" si="39"/>
        <v/>
      </c>
      <c r="B399" s="72" t="str">
        <f t="shared" si="40"/>
        <v/>
      </c>
      <c r="C399" s="71" t="str">
        <f t="shared" si="41"/>
        <v/>
      </c>
      <c r="D399" s="79" t="str">
        <f t="shared" si="35"/>
        <v/>
      </c>
      <c r="E399" s="79" t="str">
        <f t="shared" si="36"/>
        <v/>
      </c>
      <c r="F399" s="79" t="str">
        <f t="shared" si="37"/>
        <v/>
      </c>
      <c r="G399" s="71" t="str">
        <f t="shared" si="38"/>
        <v/>
      </c>
      <c r="Q399" s="142"/>
      <c r="R399" s="143"/>
      <c r="S399" s="144"/>
      <c r="T399" s="145"/>
      <c r="U399" s="145"/>
      <c r="V399" s="145"/>
      <c r="W399" s="144"/>
    </row>
    <row r="400" spans="1:23" x14ac:dyDescent="0.25">
      <c r="A400" s="78" t="str">
        <f t="shared" si="39"/>
        <v/>
      </c>
      <c r="B400" s="72" t="str">
        <f t="shared" si="40"/>
        <v/>
      </c>
      <c r="C400" s="71" t="str">
        <f t="shared" si="41"/>
        <v/>
      </c>
      <c r="D400" s="79" t="str">
        <f t="shared" si="35"/>
        <v/>
      </c>
      <c r="E400" s="79" t="str">
        <f t="shared" si="36"/>
        <v/>
      </c>
      <c r="F400" s="79" t="str">
        <f t="shared" si="37"/>
        <v/>
      </c>
      <c r="G400" s="71" t="str">
        <f t="shared" si="38"/>
        <v/>
      </c>
      <c r="Q400" s="142"/>
      <c r="R400" s="143"/>
      <c r="S400" s="144"/>
      <c r="T400" s="145"/>
      <c r="U400" s="145"/>
      <c r="V400" s="145"/>
      <c r="W400" s="144"/>
    </row>
    <row r="401" spans="1:23" x14ac:dyDescent="0.25">
      <c r="A401" s="78" t="str">
        <f t="shared" si="39"/>
        <v/>
      </c>
      <c r="B401" s="72" t="str">
        <f t="shared" si="40"/>
        <v/>
      </c>
      <c r="C401" s="71" t="str">
        <f t="shared" si="41"/>
        <v/>
      </c>
      <c r="D401" s="79" t="str">
        <f t="shared" si="35"/>
        <v/>
      </c>
      <c r="E401" s="79" t="str">
        <f t="shared" si="36"/>
        <v/>
      </c>
      <c r="F401" s="79" t="str">
        <f t="shared" si="37"/>
        <v/>
      </c>
      <c r="G401" s="71" t="str">
        <f t="shared" si="38"/>
        <v/>
      </c>
      <c r="Q401" s="142"/>
      <c r="R401" s="143"/>
      <c r="S401" s="144"/>
      <c r="T401" s="145"/>
      <c r="U401" s="145"/>
      <c r="V401" s="145"/>
      <c r="W401" s="144"/>
    </row>
    <row r="402" spans="1:23" x14ac:dyDescent="0.25">
      <c r="A402" s="78" t="str">
        <f t="shared" si="39"/>
        <v/>
      </c>
      <c r="B402" s="72" t="str">
        <f t="shared" si="40"/>
        <v/>
      </c>
      <c r="C402" s="71" t="str">
        <f t="shared" si="41"/>
        <v/>
      </c>
      <c r="D402" s="79" t="str">
        <f t="shared" si="35"/>
        <v/>
      </c>
      <c r="E402" s="79" t="str">
        <f t="shared" si="36"/>
        <v/>
      </c>
      <c r="F402" s="79" t="str">
        <f t="shared" si="37"/>
        <v/>
      </c>
      <c r="G402" s="71" t="str">
        <f t="shared" si="38"/>
        <v/>
      </c>
      <c r="Q402" s="142"/>
      <c r="R402" s="143"/>
      <c r="S402" s="144"/>
      <c r="T402" s="145"/>
      <c r="U402" s="145"/>
      <c r="V402" s="145"/>
      <c r="W402" s="144"/>
    </row>
    <row r="403" spans="1:23" x14ac:dyDescent="0.25">
      <c r="A403" s="78" t="str">
        <f t="shared" si="39"/>
        <v/>
      </c>
      <c r="B403" s="72" t="str">
        <f t="shared" si="40"/>
        <v/>
      </c>
      <c r="C403" s="71" t="str">
        <f t="shared" si="41"/>
        <v/>
      </c>
      <c r="D403" s="79" t="str">
        <f t="shared" ref="D403:D466" si="42">IF(B403="","",IPMT($E$15/12,B403,$E$7,-$E$13,$E$14,0))</f>
        <v/>
      </c>
      <c r="E403" s="79" t="str">
        <f t="shared" ref="E403:E466" si="43">IF(B403="","",PPMT($E$15/12,B403,$E$7,-$E$13,$E$14,0))</f>
        <v/>
      </c>
      <c r="F403" s="79" t="str">
        <f t="shared" si="37"/>
        <v/>
      </c>
      <c r="G403" s="71" t="str">
        <f t="shared" si="38"/>
        <v/>
      </c>
      <c r="Q403" s="142"/>
      <c r="R403" s="143"/>
      <c r="S403" s="144"/>
      <c r="T403" s="145"/>
      <c r="U403" s="145"/>
      <c r="V403" s="145"/>
      <c r="W403" s="144"/>
    </row>
    <row r="404" spans="1:23" x14ac:dyDescent="0.25">
      <c r="A404" s="78" t="str">
        <f t="shared" si="39"/>
        <v/>
      </c>
      <c r="B404" s="72" t="str">
        <f t="shared" si="40"/>
        <v/>
      </c>
      <c r="C404" s="71" t="str">
        <f t="shared" si="41"/>
        <v/>
      </c>
      <c r="D404" s="79" t="str">
        <f t="shared" si="42"/>
        <v/>
      </c>
      <c r="E404" s="79" t="str">
        <f t="shared" si="43"/>
        <v/>
      </c>
      <c r="F404" s="79" t="str">
        <f t="shared" ref="F404:F467" si="44">IF(B404="","",SUM(D404:E404))</f>
        <v/>
      </c>
      <c r="G404" s="71" t="str">
        <f t="shared" ref="G404:G467" si="45">IF(B404="","",SUM(C404)-SUM(E404))</f>
        <v/>
      </c>
      <c r="Q404" s="142"/>
      <c r="R404" s="143"/>
      <c r="S404" s="144"/>
      <c r="T404" s="145"/>
      <c r="U404" s="145"/>
      <c r="V404" s="145"/>
      <c r="W404" s="144"/>
    </row>
    <row r="405" spans="1:23" x14ac:dyDescent="0.25">
      <c r="A405" s="78" t="str">
        <f t="shared" ref="A405:A468" si="46">IF(B405="","",EDATE(A404,1))</f>
        <v/>
      </c>
      <c r="B405" s="72" t="str">
        <f t="shared" ref="B405:B468" si="47">IF(B404="","",IF(SUM(B404)+1&lt;=$E$7,SUM(B404)+1,""))</f>
        <v/>
      </c>
      <c r="C405" s="71" t="str">
        <f t="shared" ref="C405:C468" si="48">IF(B405="","",G404)</f>
        <v/>
      </c>
      <c r="D405" s="79" t="str">
        <f t="shared" si="42"/>
        <v/>
      </c>
      <c r="E405" s="79" t="str">
        <f t="shared" si="43"/>
        <v/>
      </c>
      <c r="F405" s="79" t="str">
        <f t="shared" si="44"/>
        <v/>
      </c>
      <c r="G405" s="71" t="str">
        <f t="shared" si="45"/>
        <v/>
      </c>
      <c r="Q405" s="142"/>
      <c r="R405" s="143"/>
      <c r="S405" s="144"/>
      <c r="T405" s="145"/>
      <c r="U405" s="145"/>
      <c r="V405" s="145"/>
      <c r="W405" s="144"/>
    </row>
    <row r="406" spans="1:23" x14ac:dyDescent="0.25">
      <c r="A406" s="78" t="str">
        <f t="shared" si="46"/>
        <v/>
      </c>
      <c r="B406" s="72" t="str">
        <f t="shared" si="47"/>
        <v/>
      </c>
      <c r="C406" s="71" t="str">
        <f t="shared" si="48"/>
        <v/>
      </c>
      <c r="D406" s="79" t="str">
        <f t="shared" si="42"/>
        <v/>
      </c>
      <c r="E406" s="79" t="str">
        <f t="shared" si="43"/>
        <v/>
      </c>
      <c r="F406" s="79" t="str">
        <f t="shared" si="44"/>
        <v/>
      </c>
      <c r="G406" s="71" t="str">
        <f t="shared" si="45"/>
        <v/>
      </c>
      <c r="Q406" s="142"/>
      <c r="R406" s="143"/>
      <c r="S406" s="144"/>
      <c r="T406" s="145"/>
      <c r="U406" s="145"/>
      <c r="V406" s="145"/>
      <c r="W406" s="144"/>
    </row>
    <row r="407" spans="1:23" x14ac:dyDescent="0.25">
      <c r="A407" s="78" t="str">
        <f t="shared" si="46"/>
        <v/>
      </c>
      <c r="B407" s="72" t="str">
        <f t="shared" si="47"/>
        <v/>
      </c>
      <c r="C407" s="71" t="str">
        <f t="shared" si="48"/>
        <v/>
      </c>
      <c r="D407" s="79" t="str">
        <f t="shared" si="42"/>
        <v/>
      </c>
      <c r="E407" s="79" t="str">
        <f t="shared" si="43"/>
        <v/>
      </c>
      <c r="F407" s="79" t="str">
        <f t="shared" si="44"/>
        <v/>
      </c>
      <c r="G407" s="71" t="str">
        <f t="shared" si="45"/>
        <v/>
      </c>
      <c r="Q407" s="142"/>
      <c r="R407" s="143"/>
      <c r="S407" s="144"/>
      <c r="T407" s="145"/>
      <c r="U407" s="145"/>
      <c r="V407" s="145"/>
      <c r="W407" s="144"/>
    </row>
    <row r="408" spans="1:23" x14ac:dyDescent="0.25">
      <c r="A408" s="78" t="str">
        <f t="shared" si="46"/>
        <v/>
      </c>
      <c r="B408" s="72" t="str">
        <f t="shared" si="47"/>
        <v/>
      </c>
      <c r="C408" s="71" t="str">
        <f t="shared" si="48"/>
        <v/>
      </c>
      <c r="D408" s="79" t="str">
        <f t="shared" si="42"/>
        <v/>
      </c>
      <c r="E408" s="79" t="str">
        <f t="shared" si="43"/>
        <v/>
      </c>
      <c r="F408" s="79" t="str">
        <f t="shared" si="44"/>
        <v/>
      </c>
      <c r="G408" s="71" t="str">
        <f t="shared" si="45"/>
        <v/>
      </c>
      <c r="Q408" s="142"/>
      <c r="R408" s="143"/>
      <c r="S408" s="144"/>
      <c r="T408" s="145"/>
      <c r="U408" s="145"/>
      <c r="V408" s="145"/>
      <c r="W408" s="144"/>
    </row>
    <row r="409" spans="1:23" x14ac:dyDescent="0.25">
      <c r="A409" s="78" t="str">
        <f t="shared" si="46"/>
        <v/>
      </c>
      <c r="B409" s="72" t="str">
        <f t="shared" si="47"/>
        <v/>
      </c>
      <c r="C409" s="71" t="str">
        <f t="shared" si="48"/>
        <v/>
      </c>
      <c r="D409" s="79" t="str">
        <f t="shared" si="42"/>
        <v/>
      </c>
      <c r="E409" s="79" t="str">
        <f t="shared" si="43"/>
        <v/>
      </c>
      <c r="F409" s="79" t="str">
        <f t="shared" si="44"/>
        <v/>
      </c>
      <c r="G409" s="71" t="str">
        <f t="shared" si="45"/>
        <v/>
      </c>
      <c r="Q409" s="142"/>
      <c r="R409" s="143"/>
      <c r="S409" s="144"/>
      <c r="T409" s="145"/>
      <c r="U409" s="145"/>
      <c r="V409" s="145"/>
      <c r="W409" s="144"/>
    </row>
    <row r="410" spans="1:23" x14ac:dyDescent="0.25">
      <c r="A410" s="78" t="str">
        <f t="shared" si="46"/>
        <v/>
      </c>
      <c r="B410" s="72" t="str">
        <f t="shared" si="47"/>
        <v/>
      </c>
      <c r="C410" s="71" t="str">
        <f t="shared" si="48"/>
        <v/>
      </c>
      <c r="D410" s="79" t="str">
        <f t="shared" si="42"/>
        <v/>
      </c>
      <c r="E410" s="79" t="str">
        <f t="shared" si="43"/>
        <v/>
      </c>
      <c r="F410" s="79" t="str">
        <f t="shared" si="44"/>
        <v/>
      </c>
      <c r="G410" s="71" t="str">
        <f t="shared" si="45"/>
        <v/>
      </c>
      <c r="Q410" s="142"/>
      <c r="R410" s="143"/>
      <c r="S410" s="144"/>
      <c r="T410" s="145"/>
      <c r="U410" s="145"/>
      <c r="V410" s="145"/>
      <c r="W410" s="144"/>
    </row>
    <row r="411" spans="1:23" x14ac:dyDescent="0.25">
      <c r="A411" s="78" t="str">
        <f t="shared" si="46"/>
        <v/>
      </c>
      <c r="B411" s="72" t="str">
        <f t="shared" si="47"/>
        <v/>
      </c>
      <c r="C411" s="71" t="str">
        <f t="shared" si="48"/>
        <v/>
      </c>
      <c r="D411" s="79" t="str">
        <f t="shared" si="42"/>
        <v/>
      </c>
      <c r="E411" s="79" t="str">
        <f t="shared" si="43"/>
        <v/>
      </c>
      <c r="F411" s="79" t="str">
        <f t="shared" si="44"/>
        <v/>
      </c>
      <c r="G411" s="71" t="str">
        <f t="shared" si="45"/>
        <v/>
      </c>
      <c r="Q411" s="142"/>
      <c r="R411" s="143"/>
      <c r="S411" s="144"/>
      <c r="T411" s="145"/>
      <c r="U411" s="145"/>
      <c r="V411" s="145"/>
      <c r="W411" s="144"/>
    </row>
    <row r="412" spans="1:23" x14ac:dyDescent="0.25">
      <c r="A412" s="78" t="str">
        <f t="shared" si="46"/>
        <v/>
      </c>
      <c r="B412" s="72" t="str">
        <f t="shared" si="47"/>
        <v/>
      </c>
      <c r="C412" s="71" t="str">
        <f t="shared" si="48"/>
        <v/>
      </c>
      <c r="D412" s="79" t="str">
        <f t="shared" si="42"/>
        <v/>
      </c>
      <c r="E412" s="79" t="str">
        <f t="shared" si="43"/>
        <v/>
      </c>
      <c r="F412" s="79" t="str">
        <f t="shared" si="44"/>
        <v/>
      </c>
      <c r="G412" s="71" t="str">
        <f t="shared" si="45"/>
        <v/>
      </c>
      <c r="Q412" s="142"/>
      <c r="R412" s="143"/>
      <c r="S412" s="144"/>
      <c r="T412" s="145"/>
      <c r="U412" s="145"/>
      <c r="V412" s="145"/>
      <c r="W412" s="144"/>
    </row>
    <row r="413" spans="1:23" x14ac:dyDescent="0.25">
      <c r="A413" s="78" t="str">
        <f t="shared" si="46"/>
        <v/>
      </c>
      <c r="B413" s="72" t="str">
        <f t="shared" si="47"/>
        <v/>
      </c>
      <c r="C413" s="71" t="str">
        <f t="shared" si="48"/>
        <v/>
      </c>
      <c r="D413" s="79" t="str">
        <f t="shared" si="42"/>
        <v/>
      </c>
      <c r="E413" s="79" t="str">
        <f t="shared" si="43"/>
        <v/>
      </c>
      <c r="F413" s="79" t="str">
        <f t="shared" si="44"/>
        <v/>
      </c>
      <c r="G413" s="71" t="str">
        <f t="shared" si="45"/>
        <v/>
      </c>
      <c r="Q413" s="142"/>
      <c r="R413" s="143"/>
      <c r="S413" s="144"/>
      <c r="T413" s="145"/>
      <c r="U413" s="145"/>
      <c r="V413" s="145"/>
      <c r="W413" s="144"/>
    </row>
    <row r="414" spans="1:23" x14ac:dyDescent="0.25">
      <c r="A414" s="78" t="str">
        <f t="shared" si="46"/>
        <v/>
      </c>
      <c r="B414" s="72" t="str">
        <f t="shared" si="47"/>
        <v/>
      </c>
      <c r="C414" s="71" t="str">
        <f t="shared" si="48"/>
        <v/>
      </c>
      <c r="D414" s="79" t="str">
        <f t="shared" si="42"/>
        <v/>
      </c>
      <c r="E414" s="79" t="str">
        <f t="shared" si="43"/>
        <v/>
      </c>
      <c r="F414" s="79" t="str">
        <f t="shared" si="44"/>
        <v/>
      </c>
      <c r="G414" s="71" t="str">
        <f t="shared" si="45"/>
        <v/>
      </c>
      <c r="Q414" s="142"/>
      <c r="R414" s="143"/>
      <c r="S414" s="144"/>
      <c r="T414" s="145"/>
      <c r="U414" s="145"/>
      <c r="V414" s="145"/>
      <c r="W414" s="144"/>
    </row>
    <row r="415" spans="1:23" x14ac:dyDescent="0.25">
      <c r="A415" s="78" t="str">
        <f t="shared" si="46"/>
        <v/>
      </c>
      <c r="B415" s="72" t="str">
        <f t="shared" si="47"/>
        <v/>
      </c>
      <c r="C415" s="71" t="str">
        <f t="shared" si="48"/>
        <v/>
      </c>
      <c r="D415" s="79" t="str">
        <f t="shared" si="42"/>
        <v/>
      </c>
      <c r="E415" s="79" t="str">
        <f t="shared" si="43"/>
        <v/>
      </c>
      <c r="F415" s="79" t="str">
        <f t="shared" si="44"/>
        <v/>
      </c>
      <c r="G415" s="71" t="str">
        <f t="shared" si="45"/>
        <v/>
      </c>
      <c r="Q415" s="142"/>
      <c r="R415" s="143"/>
      <c r="S415" s="144"/>
      <c r="T415" s="145"/>
      <c r="U415" s="145"/>
      <c r="V415" s="145"/>
      <c r="W415" s="144"/>
    </row>
    <row r="416" spans="1:23" x14ac:dyDescent="0.25">
      <c r="A416" s="78" t="str">
        <f t="shared" si="46"/>
        <v/>
      </c>
      <c r="B416" s="72" t="str">
        <f t="shared" si="47"/>
        <v/>
      </c>
      <c r="C416" s="71" t="str">
        <f t="shared" si="48"/>
        <v/>
      </c>
      <c r="D416" s="79" t="str">
        <f t="shared" si="42"/>
        <v/>
      </c>
      <c r="E416" s="79" t="str">
        <f t="shared" si="43"/>
        <v/>
      </c>
      <c r="F416" s="79" t="str">
        <f t="shared" si="44"/>
        <v/>
      </c>
      <c r="G416" s="71" t="str">
        <f t="shared" si="45"/>
        <v/>
      </c>
      <c r="Q416" s="142"/>
      <c r="R416" s="143"/>
      <c r="S416" s="144"/>
      <c r="T416" s="145"/>
      <c r="U416" s="145"/>
      <c r="V416" s="145"/>
      <c r="W416" s="144"/>
    </row>
    <row r="417" spans="1:23" x14ac:dyDescent="0.25">
      <c r="A417" s="78" t="str">
        <f t="shared" si="46"/>
        <v/>
      </c>
      <c r="B417" s="72" t="str">
        <f t="shared" si="47"/>
        <v/>
      </c>
      <c r="C417" s="71" t="str">
        <f t="shared" si="48"/>
        <v/>
      </c>
      <c r="D417" s="79" t="str">
        <f t="shared" si="42"/>
        <v/>
      </c>
      <c r="E417" s="79" t="str">
        <f t="shared" si="43"/>
        <v/>
      </c>
      <c r="F417" s="79" t="str">
        <f t="shared" si="44"/>
        <v/>
      </c>
      <c r="G417" s="71" t="str">
        <f t="shared" si="45"/>
        <v/>
      </c>
      <c r="Q417" s="142"/>
      <c r="R417" s="143"/>
      <c r="S417" s="144"/>
      <c r="T417" s="145"/>
      <c r="U417" s="145"/>
      <c r="V417" s="145"/>
      <c r="W417" s="144"/>
    </row>
    <row r="418" spans="1:23" x14ac:dyDescent="0.25">
      <c r="A418" s="78" t="str">
        <f t="shared" si="46"/>
        <v/>
      </c>
      <c r="B418" s="72" t="str">
        <f t="shared" si="47"/>
        <v/>
      </c>
      <c r="C418" s="71" t="str">
        <f t="shared" si="48"/>
        <v/>
      </c>
      <c r="D418" s="79" t="str">
        <f t="shared" si="42"/>
        <v/>
      </c>
      <c r="E418" s="79" t="str">
        <f t="shared" si="43"/>
        <v/>
      </c>
      <c r="F418" s="79" t="str">
        <f t="shared" si="44"/>
        <v/>
      </c>
      <c r="G418" s="71" t="str">
        <f t="shared" si="45"/>
        <v/>
      </c>
      <c r="Q418" s="142"/>
      <c r="R418" s="143"/>
      <c r="S418" s="144"/>
      <c r="T418" s="145"/>
      <c r="U418" s="145"/>
      <c r="V418" s="145"/>
      <c r="W418" s="144"/>
    </row>
    <row r="419" spans="1:23" x14ac:dyDescent="0.25">
      <c r="A419" s="78" t="str">
        <f t="shared" si="46"/>
        <v/>
      </c>
      <c r="B419" s="72" t="str">
        <f t="shared" si="47"/>
        <v/>
      </c>
      <c r="C419" s="71" t="str">
        <f t="shared" si="48"/>
        <v/>
      </c>
      <c r="D419" s="79" t="str">
        <f t="shared" si="42"/>
        <v/>
      </c>
      <c r="E419" s="79" t="str">
        <f t="shared" si="43"/>
        <v/>
      </c>
      <c r="F419" s="79" t="str">
        <f t="shared" si="44"/>
        <v/>
      </c>
      <c r="G419" s="71" t="str">
        <f t="shared" si="45"/>
        <v/>
      </c>
      <c r="Q419" s="142"/>
      <c r="R419" s="143"/>
      <c r="S419" s="144"/>
      <c r="T419" s="145"/>
      <c r="U419" s="145"/>
      <c r="V419" s="145"/>
      <c r="W419" s="144"/>
    </row>
    <row r="420" spans="1:23" x14ac:dyDescent="0.25">
      <c r="A420" s="78" t="str">
        <f t="shared" si="46"/>
        <v/>
      </c>
      <c r="B420" s="72" t="str">
        <f t="shared" si="47"/>
        <v/>
      </c>
      <c r="C420" s="71" t="str">
        <f t="shared" si="48"/>
        <v/>
      </c>
      <c r="D420" s="79" t="str">
        <f t="shared" si="42"/>
        <v/>
      </c>
      <c r="E420" s="79" t="str">
        <f t="shared" si="43"/>
        <v/>
      </c>
      <c r="F420" s="79" t="str">
        <f t="shared" si="44"/>
        <v/>
      </c>
      <c r="G420" s="71" t="str">
        <f t="shared" si="45"/>
        <v/>
      </c>
      <c r="Q420" s="142"/>
      <c r="R420" s="143"/>
      <c r="S420" s="144"/>
      <c r="T420" s="145"/>
      <c r="U420" s="145"/>
      <c r="V420" s="145"/>
      <c r="W420" s="144"/>
    </row>
    <row r="421" spans="1:23" x14ac:dyDescent="0.25">
      <c r="A421" s="78" t="str">
        <f t="shared" si="46"/>
        <v/>
      </c>
      <c r="B421" s="72" t="str">
        <f t="shared" si="47"/>
        <v/>
      </c>
      <c r="C421" s="71" t="str">
        <f t="shared" si="48"/>
        <v/>
      </c>
      <c r="D421" s="79" t="str">
        <f t="shared" si="42"/>
        <v/>
      </c>
      <c r="E421" s="79" t="str">
        <f t="shared" si="43"/>
        <v/>
      </c>
      <c r="F421" s="79" t="str">
        <f t="shared" si="44"/>
        <v/>
      </c>
      <c r="G421" s="71" t="str">
        <f t="shared" si="45"/>
        <v/>
      </c>
      <c r="Q421" s="142"/>
      <c r="R421" s="143"/>
      <c r="S421" s="144"/>
      <c r="T421" s="145"/>
      <c r="U421" s="145"/>
      <c r="V421" s="145"/>
      <c r="W421" s="144"/>
    </row>
    <row r="422" spans="1:23" x14ac:dyDescent="0.25">
      <c r="A422" s="78" t="str">
        <f t="shared" si="46"/>
        <v/>
      </c>
      <c r="B422" s="72" t="str">
        <f t="shared" si="47"/>
        <v/>
      </c>
      <c r="C422" s="71" t="str">
        <f t="shared" si="48"/>
        <v/>
      </c>
      <c r="D422" s="79" t="str">
        <f t="shared" si="42"/>
        <v/>
      </c>
      <c r="E422" s="79" t="str">
        <f t="shared" si="43"/>
        <v/>
      </c>
      <c r="F422" s="79" t="str">
        <f t="shared" si="44"/>
        <v/>
      </c>
      <c r="G422" s="71" t="str">
        <f t="shared" si="45"/>
        <v/>
      </c>
      <c r="Q422" s="142"/>
      <c r="R422" s="143"/>
      <c r="S422" s="144"/>
      <c r="T422" s="145"/>
      <c r="U422" s="145"/>
      <c r="V422" s="145"/>
      <c r="W422" s="144"/>
    </row>
    <row r="423" spans="1:23" x14ac:dyDescent="0.25">
      <c r="A423" s="78" t="str">
        <f t="shared" si="46"/>
        <v/>
      </c>
      <c r="B423" s="72" t="str">
        <f t="shared" si="47"/>
        <v/>
      </c>
      <c r="C423" s="71" t="str">
        <f t="shared" si="48"/>
        <v/>
      </c>
      <c r="D423" s="79" t="str">
        <f t="shared" si="42"/>
        <v/>
      </c>
      <c r="E423" s="79" t="str">
        <f t="shared" si="43"/>
        <v/>
      </c>
      <c r="F423" s="79" t="str">
        <f t="shared" si="44"/>
        <v/>
      </c>
      <c r="G423" s="71" t="str">
        <f t="shared" si="45"/>
        <v/>
      </c>
      <c r="Q423" s="142"/>
      <c r="R423" s="143"/>
      <c r="S423" s="144"/>
      <c r="T423" s="145"/>
      <c r="U423" s="145"/>
      <c r="V423" s="145"/>
      <c r="W423" s="144"/>
    </row>
    <row r="424" spans="1:23" x14ac:dyDescent="0.25">
      <c r="A424" s="78" t="str">
        <f t="shared" si="46"/>
        <v/>
      </c>
      <c r="B424" s="72" t="str">
        <f t="shared" si="47"/>
        <v/>
      </c>
      <c r="C424" s="71" t="str">
        <f t="shared" si="48"/>
        <v/>
      </c>
      <c r="D424" s="79" t="str">
        <f t="shared" si="42"/>
        <v/>
      </c>
      <c r="E424" s="79" t="str">
        <f t="shared" si="43"/>
        <v/>
      </c>
      <c r="F424" s="79" t="str">
        <f t="shared" si="44"/>
        <v/>
      </c>
      <c r="G424" s="71" t="str">
        <f t="shared" si="45"/>
        <v/>
      </c>
      <c r="Q424" s="142"/>
      <c r="R424" s="143"/>
      <c r="S424" s="144"/>
      <c r="T424" s="145"/>
      <c r="U424" s="145"/>
      <c r="V424" s="145"/>
      <c r="W424" s="144"/>
    </row>
    <row r="425" spans="1:23" x14ac:dyDescent="0.25">
      <c r="A425" s="78" t="str">
        <f t="shared" si="46"/>
        <v/>
      </c>
      <c r="B425" s="72" t="str">
        <f t="shared" si="47"/>
        <v/>
      </c>
      <c r="C425" s="71" t="str">
        <f t="shared" si="48"/>
        <v/>
      </c>
      <c r="D425" s="79" t="str">
        <f t="shared" si="42"/>
        <v/>
      </c>
      <c r="E425" s="79" t="str">
        <f t="shared" si="43"/>
        <v/>
      </c>
      <c r="F425" s="79" t="str">
        <f t="shared" si="44"/>
        <v/>
      </c>
      <c r="G425" s="71" t="str">
        <f t="shared" si="45"/>
        <v/>
      </c>
      <c r="Q425" s="142"/>
      <c r="R425" s="143"/>
      <c r="S425" s="144"/>
      <c r="T425" s="145"/>
      <c r="U425" s="145"/>
      <c r="V425" s="145"/>
      <c r="W425" s="144"/>
    </row>
    <row r="426" spans="1:23" x14ac:dyDescent="0.25">
      <c r="A426" s="78" t="str">
        <f t="shared" si="46"/>
        <v/>
      </c>
      <c r="B426" s="72" t="str">
        <f t="shared" si="47"/>
        <v/>
      </c>
      <c r="C426" s="71" t="str">
        <f t="shared" si="48"/>
        <v/>
      </c>
      <c r="D426" s="79" t="str">
        <f t="shared" si="42"/>
        <v/>
      </c>
      <c r="E426" s="79" t="str">
        <f t="shared" si="43"/>
        <v/>
      </c>
      <c r="F426" s="79" t="str">
        <f t="shared" si="44"/>
        <v/>
      </c>
      <c r="G426" s="71" t="str">
        <f t="shared" si="45"/>
        <v/>
      </c>
      <c r="Q426" s="142"/>
      <c r="R426" s="143"/>
      <c r="S426" s="144"/>
      <c r="T426" s="145"/>
      <c r="U426" s="145"/>
      <c r="V426" s="145"/>
      <c r="W426" s="144"/>
    </row>
    <row r="427" spans="1:23" x14ac:dyDescent="0.25">
      <c r="A427" s="78" t="str">
        <f t="shared" si="46"/>
        <v/>
      </c>
      <c r="B427" s="72" t="str">
        <f t="shared" si="47"/>
        <v/>
      </c>
      <c r="C427" s="71" t="str">
        <f t="shared" si="48"/>
        <v/>
      </c>
      <c r="D427" s="79" t="str">
        <f t="shared" si="42"/>
        <v/>
      </c>
      <c r="E427" s="79" t="str">
        <f t="shared" si="43"/>
        <v/>
      </c>
      <c r="F427" s="79" t="str">
        <f t="shared" si="44"/>
        <v/>
      </c>
      <c r="G427" s="71" t="str">
        <f t="shared" si="45"/>
        <v/>
      </c>
      <c r="Q427" s="142"/>
      <c r="R427" s="143"/>
      <c r="S427" s="144"/>
      <c r="T427" s="145"/>
      <c r="U427" s="145"/>
      <c r="V427" s="145"/>
      <c r="W427" s="144"/>
    </row>
    <row r="428" spans="1:23" x14ac:dyDescent="0.25">
      <c r="A428" s="78" t="str">
        <f t="shared" si="46"/>
        <v/>
      </c>
      <c r="B428" s="72" t="str">
        <f t="shared" si="47"/>
        <v/>
      </c>
      <c r="C428" s="71" t="str">
        <f t="shared" si="48"/>
        <v/>
      </c>
      <c r="D428" s="79" t="str">
        <f t="shared" si="42"/>
        <v/>
      </c>
      <c r="E428" s="79" t="str">
        <f t="shared" si="43"/>
        <v/>
      </c>
      <c r="F428" s="79" t="str">
        <f t="shared" si="44"/>
        <v/>
      </c>
      <c r="G428" s="71" t="str">
        <f t="shared" si="45"/>
        <v/>
      </c>
      <c r="Q428" s="142"/>
      <c r="R428" s="143"/>
      <c r="S428" s="144"/>
      <c r="T428" s="145"/>
      <c r="U428" s="145"/>
      <c r="V428" s="145"/>
      <c r="W428" s="144"/>
    </row>
    <row r="429" spans="1:23" x14ac:dyDescent="0.25">
      <c r="A429" s="78" t="str">
        <f t="shared" si="46"/>
        <v/>
      </c>
      <c r="B429" s="72" t="str">
        <f t="shared" si="47"/>
        <v/>
      </c>
      <c r="C429" s="71" t="str">
        <f t="shared" si="48"/>
        <v/>
      </c>
      <c r="D429" s="79" t="str">
        <f t="shared" si="42"/>
        <v/>
      </c>
      <c r="E429" s="79" t="str">
        <f t="shared" si="43"/>
        <v/>
      </c>
      <c r="F429" s="79" t="str">
        <f t="shared" si="44"/>
        <v/>
      </c>
      <c r="G429" s="71" t="str">
        <f t="shared" si="45"/>
        <v/>
      </c>
      <c r="Q429" s="142"/>
      <c r="R429" s="143"/>
      <c r="S429" s="144"/>
      <c r="T429" s="145"/>
      <c r="U429" s="145"/>
      <c r="V429" s="145"/>
      <c r="W429" s="144"/>
    </row>
    <row r="430" spans="1:23" x14ac:dyDescent="0.25">
      <c r="A430" s="78" t="str">
        <f t="shared" si="46"/>
        <v/>
      </c>
      <c r="B430" s="72" t="str">
        <f t="shared" si="47"/>
        <v/>
      </c>
      <c r="C430" s="71" t="str">
        <f t="shared" si="48"/>
        <v/>
      </c>
      <c r="D430" s="79" t="str">
        <f t="shared" si="42"/>
        <v/>
      </c>
      <c r="E430" s="79" t="str">
        <f t="shared" si="43"/>
        <v/>
      </c>
      <c r="F430" s="79" t="str">
        <f t="shared" si="44"/>
        <v/>
      </c>
      <c r="G430" s="71" t="str">
        <f t="shared" si="45"/>
        <v/>
      </c>
      <c r="Q430" s="142"/>
      <c r="R430" s="143"/>
      <c r="S430" s="144"/>
      <c r="T430" s="145"/>
      <c r="U430" s="145"/>
      <c r="V430" s="145"/>
      <c r="W430" s="144"/>
    </row>
    <row r="431" spans="1:23" x14ac:dyDescent="0.25">
      <c r="A431" s="78" t="str">
        <f t="shared" si="46"/>
        <v/>
      </c>
      <c r="B431" s="72" t="str">
        <f t="shared" si="47"/>
        <v/>
      </c>
      <c r="C431" s="71" t="str">
        <f t="shared" si="48"/>
        <v/>
      </c>
      <c r="D431" s="79" t="str">
        <f t="shared" si="42"/>
        <v/>
      </c>
      <c r="E431" s="79" t="str">
        <f t="shared" si="43"/>
        <v/>
      </c>
      <c r="F431" s="79" t="str">
        <f t="shared" si="44"/>
        <v/>
      </c>
      <c r="G431" s="71" t="str">
        <f t="shared" si="45"/>
        <v/>
      </c>
      <c r="Q431" s="142"/>
      <c r="R431" s="143"/>
      <c r="S431" s="144"/>
      <c r="T431" s="145"/>
      <c r="U431" s="145"/>
      <c r="V431" s="145"/>
      <c r="W431" s="144"/>
    </row>
    <row r="432" spans="1:23" x14ac:dyDescent="0.25">
      <c r="A432" s="78" t="str">
        <f t="shared" si="46"/>
        <v/>
      </c>
      <c r="B432" s="72" t="str">
        <f t="shared" si="47"/>
        <v/>
      </c>
      <c r="C432" s="71" t="str">
        <f t="shared" si="48"/>
        <v/>
      </c>
      <c r="D432" s="79" t="str">
        <f t="shared" si="42"/>
        <v/>
      </c>
      <c r="E432" s="79" t="str">
        <f t="shared" si="43"/>
        <v/>
      </c>
      <c r="F432" s="79" t="str">
        <f t="shared" si="44"/>
        <v/>
      </c>
      <c r="G432" s="71" t="str">
        <f t="shared" si="45"/>
        <v/>
      </c>
      <c r="Q432" s="142"/>
      <c r="R432" s="143"/>
      <c r="S432" s="144"/>
      <c r="T432" s="145"/>
      <c r="U432" s="145"/>
      <c r="V432" s="145"/>
      <c r="W432" s="144"/>
    </row>
    <row r="433" spans="1:23" x14ac:dyDescent="0.25">
      <c r="A433" s="78" t="str">
        <f t="shared" si="46"/>
        <v/>
      </c>
      <c r="B433" s="72" t="str">
        <f t="shared" si="47"/>
        <v/>
      </c>
      <c r="C433" s="71" t="str">
        <f t="shared" si="48"/>
        <v/>
      </c>
      <c r="D433" s="79" t="str">
        <f t="shared" si="42"/>
        <v/>
      </c>
      <c r="E433" s="79" t="str">
        <f t="shared" si="43"/>
        <v/>
      </c>
      <c r="F433" s="79" t="str">
        <f t="shared" si="44"/>
        <v/>
      </c>
      <c r="G433" s="71" t="str">
        <f t="shared" si="45"/>
        <v/>
      </c>
      <c r="Q433" s="142"/>
      <c r="R433" s="143"/>
      <c r="S433" s="144"/>
      <c r="T433" s="145"/>
      <c r="U433" s="145"/>
      <c r="V433" s="145"/>
      <c r="W433" s="144"/>
    </row>
    <row r="434" spans="1:23" x14ac:dyDescent="0.25">
      <c r="A434" s="78" t="str">
        <f t="shared" si="46"/>
        <v/>
      </c>
      <c r="B434" s="72" t="str">
        <f t="shared" si="47"/>
        <v/>
      </c>
      <c r="C434" s="71" t="str">
        <f t="shared" si="48"/>
        <v/>
      </c>
      <c r="D434" s="79" t="str">
        <f t="shared" si="42"/>
        <v/>
      </c>
      <c r="E434" s="79" t="str">
        <f t="shared" si="43"/>
        <v/>
      </c>
      <c r="F434" s="79" t="str">
        <f t="shared" si="44"/>
        <v/>
      </c>
      <c r="G434" s="71" t="str">
        <f t="shared" si="45"/>
        <v/>
      </c>
      <c r="Q434" s="142"/>
      <c r="R434" s="143"/>
      <c r="S434" s="144"/>
      <c r="T434" s="145"/>
      <c r="U434" s="145"/>
      <c r="V434" s="145"/>
      <c r="W434" s="144"/>
    </row>
    <row r="435" spans="1:23" x14ac:dyDescent="0.25">
      <c r="A435" s="78" t="str">
        <f t="shared" si="46"/>
        <v/>
      </c>
      <c r="B435" s="72" t="str">
        <f t="shared" si="47"/>
        <v/>
      </c>
      <c r="C435" s="71" t="str">
        <f t="shared" si="48"/>
        <v/>
      </c>
      <c r="D435" s="79" t="str">
        <f t="shared" si="42"/>
        <v/>
      </c>
      <c r="E435" s="79" t="str">
        <f t="shared" si="43"/>
        <v/>
      </c>
      <c r="F435" s="79" t="str">
        <f t="shared" si="44"/>
        <v/>
      </c>
      <c r="G435" s="71" t="str">
        <f t="shared" si="45"/>
        <v/>
      </c>
      <c r="Q435" s="142"/>
      <c r="R435" s="143"/>
      <c r="S435" s="144"/>
      <c r="T435" s="145"/>
      <c r="U435" s="145"/>
      <c r="V435" s="145"/>
      <c r="W435" s="144"/>
    </row>
    <row r="436" spans="1:23" x14ac:dyDescent="0.25">
      <c r="A436" s="78" t="str">
        <f t="shared" si="46"/>
        <v/>
      </c>
      <c r="B436" s="72" t="str">
        <f t="shared" si="47"/>
        <v/>
      </c>
      <c r="C436" s="71" t="str">
        <f t="shared" si="48"/>
        <v/>
      </c>
      <c r="D436" s="79" t="str">
        <f t="shared" si="42"/>
        <v/>
      </c>
      <c r="E436" s="79" t="str">
        <f t="shared" si="43"/>
        <v/>
      </c>
      <c r="F436" s="79" t="str">
        <f t="shared" si="44"/>
        <v/>
      </c>
      <c r="G436" s="71" t="str">
        <f t="shared" si="45"/>
        <v/>
      </c>
      <c r="Q436" s="142"/>
      <c r="R436" s="143"/>
      <c r="S436" s="144"/>
      <c r="T436" s="145"/>
      <c r="U436" s="145"/>
      <c r="V436" s="145"/>
      <c r="W436" s="144"/>
    </row>
    <row r="437" spans="1:23" x14ac:dyDescent="0.25">
      <c r="A437" s="78" t="str">
        <f t="shared" si="46"/>
        <v/>
      </c>
      <c r="B437" s="72" t="str">
        <f t="shared" si="47"/>
        <v/>
      </c>
      <c r="C437" s="71" t="str">
        <f t="shared" si="48"/>
        <v/>
      </c>
      <c r="D437" s="79" t="str">
        <f t="shared" si="42"/>
        <v/>
      </c>
      <c r="E437" s="79" t="str">
        <f t="shared" si="43"/>
        <v/>
      </c>
      <c r="F437" s="79" t="str">
        <f t="shared" si="44"/>
        <v/>
      </c>
      <c r="G437" s="71" t="str">
        <f t="shared" si="45"/>
        <v/>
      </c>
      <c r="Q437" s="142"/>
      <c r="R437" s="143"/>
      <c r="S437" s="144"/>
      <c r="T437" s="145"/>
      <c r="U437" s="145"/>
      <c r="V437" s="145"/>
      <c r="W437" s="144"/>
    </row>
    <row r="438" spans="1:23" x14ac:dyDescent="0.25">
      <c r="A438" s="78" t="str">
        <f t="shared" si="46"/>
        <v/>
      </c>
      <c r="B438" s="72" t="str">
        <f t="shared" si="47"/>
        <v/>
      </c>
      <c r="C438" s="71" t="str">
        <f t="shared" si="48"/>
        <v/>
      </c>
      <c r="D438" s="79" t="str">
        <f t="shared" si="42"/>
        <v/>
      </c>
      <c r="E438" s="79" t="str">
        <f t="shared" si="43"/>
        <v/>
      </c>
      <c r="F438" s="79" t="str">
        <f t="shared" si="44"/>
        <v/>
      </c>
      <c r="G438" s="71" t="str">
        <f t="shared" si="45"/>
        <v/>
      </c>
      <c r="Q438" s="142"/>
      <c r="R438" s="143"/>
      <c r="S438" s="144"/>
      <c r="T438" s="145"/>
      <c r="U438" s="145"/>
      <c r="V438" s="145"/>
      <c r="W438" s="144"/>
    </row>
    <row r="439" spans="1:23" x14ac:dyDescent="0.25">
      <c r="A439" s="78" t="str">
        <f t="shared" si="46"/>
        <v/>
      </c>
      <c r="B439" s="72" t="str">
        <f t="shared" si="47"/>
        <v/>
      </c>
      <c r="C439" s="71" t="str">
        <f t="shared" si="48"/>
        <v/>
      </c>
      <c r="D439" s="79" t="str">
        <f t="shared" si="42"/>
        <v/>
      </c>
      <c r="E439" s="79" t="str">
        <f t="shared" si="43"/>
        <v/>
      </c>
      <c r="F439" s="79" t="str">
        <f t="shared" si="44"/>
        <v/>
      </c>
      <c r="G439" s="71" t="str">
        <f t="shared" si="45"/>
        <v/>
      </c>
      <c r="Q439" s="142"/>
      <c r="R439" s="143"/>
      <c r="S439" s="144"/>
      <c r="T439" s="145"/>
      <c r="U439" s="145"/>
      <c r="V439" s="145"/>
      <c r="W439" s="144"/>
    </row>
    <row r="440" spans="1:23" x14ac:dyDescent="0.25">
      <c r="A440" s="78" t="str">
        <f t="shared" si="46"/>
        <v/>
      </c>
      <c r="B440" s="72" t="str">
        <f t="shared" si="47"/>
        <v/>
      </c>
      <c r="C440" s="71" t="str">
        <f t="shared" si="48"/>
        <v/>
      </c>
      <c r="D440" s="79" t="str">
        <f t="shared" si="42"/>
        <v/>
      </c>
      <c r="E440" s="79" t="str">
        <f t="shared" si="43"/>
        <v/>
      </c>
      <c r="F440" s="79" t="str">
        <f t="shared" si="44"/>
        <v/>
      </c>
      <c r="G440" s="71" t="str">
        <f t="shared" si="45"/>
        <v/>
      </c>
      <c r="Q440" s="142"/>
      <c r="R440" s="143"/>
      <c r="S440" s="144"/>
      <c r="T440" s="145"/>
      <c r="U440" s="145"/>
      <c r="V440" s="145"/>
      <c r="W440" s="144"/>
    </row>
    <row r="441" spans="1:23" x14ac:dyDescent="0.25">
      <c r="A441" s="78" t="str">
        <f t="shared" si="46"/>
        <v/>
      </c>
      <c r="B441" s="72" t="str">
        <f t="shared" si="47"/>
        <v/>
      </c>
      <c r="C441" s="71" t="str">
        <f t="shared" si="48"/>
        <v/>
      </c>
      <c r="D441" s="79" t="str">
        <f t="shared" si="42"/>
        <v/>
      </c>
      <c r="E441" s="79" t="str">
        <f t="shared" si="43"/>
        <v/>
      </c>
      <c r="F441" s="79" t="str">
        <f t="shared" si="44"/>
        <v/>
      </c>
      <c r="G441" s="71" t="str">
        <f t="shared" si="45"/>
        <v/>
      </c>
      <c r="Q441" s="142"/>
      <c r="R441" s="143"/>
      <c r="S441" s="144"/>
      <c r="T441" s="145"/>
      <c r="U441" s="145"/>
      <c r="V441" s="145"/>
      <c r="W441" s="144"/>
    </row>
    <row r="442" spans="1:23" x14ac:dyDescent="0.25">
      <c r="A442" s="78" t="str">
        <f t="shared" si="46"/>
        <v/>
      </c>
      <c r="B442" s="72" t="str">
        <f t="shared" si="47"/>
        <v/>
      </c>
      <c r="C442" s="71" t="str">
        <f t="shared" si="48"/>
        <v/>
      </c>
      <c r="D442" s="79" t="str">
        <f t="shared" si="42"/>
        <v/>
      </c>
      <c r="E442" s="79" t="str">
        <f t="shared" si="43"/>
        <v/>
      </c>
      <c r="F442" s="79" t="str">
        <f t="shared" si="44"/>
        <v/>
      </c>
      <c r="G442" s="71" t="str">
        <f t="shared" si="45"/>
        <v/>
      </c>
      <c r="Q442" s="142"/>
      <c r="R442" s="143"/>
      <c r="S442" s="144"/>
      <c r="T442" s="145"/>
      <c r="U442" s="145"/>
      <c r="V442" s="145"/>
      <c r="W442" s="144"/>
    </row>
    <row r="443" spans="1:23" x14ac:dyDescent="0.25">
      <c r="A443" s="78" t="str">
        <f t="shared" si="46"/>
        <v/>
      </c>
      <c r="B443" s="72" t="str">
        <f t="shared" si="47"/>
        <v/>
      </c>
      <c r="C443" s="71" t="str">
        <f t="shared" si="48"/>
        <v/>
      </c>
      <c r="D443" s="79" t="str">
        <f t="shared" si="42"/>
        <v/>
      </c>
      <c r="E443" s="79" t="str">
        <f t="shared" si="43"/>
        <v/>
      </c>
      <c r="F443" s="79" t="str">
        <f t="shared" si="44"/>
        <v/>
      </c>
      <c r="G443" s="71" t="str">
        <f t="shared" si="45"/>
        <v/>
      </c>
      <c r="Q443" s="142"/>
      <c r="R443" s="143"/>
      <c r="S443" s="144"/>
      <c r="T443" s="145"/>
      <c r="U443" s="145"/>
      <c r="V443" s="145"/>
      <c r="W443" s="144"/>
    </row>
    <row r="444" spans="1:23" x14ac:dyDescent="0.25">
      <c r="A444" s="78" t="str">
        <f t="shared" si="46"/>
        <v/>
      </c>
      <c r="B444" s="72" t="str">
        <f t="shared" si="47"/>
        <v/>
      </c>
      <c r="C444" s="71" t="str">
        <f t="shared" si="48"/>
        <v/>
      </c>
      <c r="D444" s="79" t="str">
        <f t="shared" si="42"/>
        <v/>
      </c>
      <c r="E444" s="79" t="str">
        <f t="shared" si="43"/>
        <v/>
      </c>
      <c r="F444" s="79" t="str">
        <f t="shared" si="44"/>
        <v/>
      </c>
      <c r="G444" s="71" t="str">
        <f t="shared" si="45"/>
        <v/>
      </c>
      <c r="Q444" s="142"/>
      <c r="R444" s="143"/>
      <c r="S444" s="144"/>
      <c r="T444" s="145"/>
      <c r="U444" s="145"/>
      <c r="V444" s="145"/>
      <c r="W444" s="144"/>
    </row>
    <row r="445" spans="1:23" x14ac:dyDescent="0.25">
      <c r="A445" s="78" t="str">
        <f t="shared" si="46"/>
        <v/>
      </c>
      <c r="B445" s="72" t="str">
        <f t="shared" si="47"/>
        <v/>
      </c>
      <c r="C445" s="71" t="str">
        <f t="shared" si="48"/>
        <v/>
      </c>
      <c r="D445" s="79" t="str">
        <f t="shared" si="42"/>
        <v/>
      </c>
      <c r="E445" s="79" t="str">
        <f t="shared" si="43"/>
        <v/>
      </c>
      <c r="F445" s="79" t="str">
        <f t="shared" si="44"/>
        <v/>
      </c>
      <c r="G445" s="71" t="str">
        <f t="shared" si="45"/>
        <v/>
      </c>
      <c r="Q445" s="142"/>
      <c r="R445" s="143"/>
      <c r="S445" s="144"/>
      <c r="T445" s="145"/>
      <c r="U445" s="145"/>
      <c r="V445" s="145"/>
      <c r="W445" s="144"/>
    </row>
    <row r="446" spans="1:23" x14ac:dyDescent="0.25">
      <c r="A446" s="78" t="str">
        <f t="shared" si="46"/>
        <v/>
      </c>
      <c r="B446" s="72" t="str">
        <f t="shared" si="47"/>
        <v/>
      </c>
      <c r="C446" s="71" t="str">
        <f t="shared" si="48"/>
        <v/>
      </c>
      <c r="D446" s="79" t="str">
        <f t="shared" si="42"/>
        <v/>
      </c>
      <c r="E446" s="79" t="str">
        <f t="shared" si="43"/>
        <v/>
      </c>
      <c r="F446" s="79" t="str">
        <f t="shared" si="44"/>
        <v/>
      </c>
      <c r="G446" s="71" t="str">
        <f t="shared" si="45"/>
        <v/>
      </c>
      <c r="Q446" s="142"/>
      <c r="R446" s="143"/>
      <c r="S446" s="144"/>
      <c r="T446" s="145"/>
      <c r="U446" s="145"/>
      <c r="V446" s="145"/>
      <c r="W446" s="144"/>
    </row>
    <row r="447" spans="1:23" x14ac:dyDescent="0.25">
      <c r="A447" s="78" t="str">
        <f t="shared" si="46"/>
        <v/>
      </c>
      <c r="B447" s="72" t="str">
        <f t="shared" si="47"/>
        <v/>
      </c>
      <c r="C447" s="71" t="str">
        <f t="shared" si="48"/>
        <v/>
      </c>
      <c r="D447" s="79" t="str">
        <f t="shared" si="42"/>
        <v/>
      </c>
      <c r="E447" s="79" t="str">
        <f t="shared" si="43"/>
        <v/>
      </c>
      <c r="F447" s="79" t="str">
        <f t="shared" si="44"/>
        <v/>
      </c>
      <c r="G447" s="71" t="str">
        <f t="shared" si="45"/>
        <v/>
      </c>
      <c r="Q447" s="142"/>
      <c r="R447" s="143"/>
      <c r="S447" s="144"/>
      <c r="T447" s="145"/>
      <c r="U447" s="145"/>
      <c r="V447" s="145"/>
      <c r="W447" s="144"/>
    </row>
    <row r="448" spans="1:23" x14ac:dyDescent="0.25">
      <c r="A448" s="78" t="str">
        <f t="shared" si="46"/>
        <v/>
      </c>
      <c r="B448" s="72" t="str">
        <f t="shared" si="47"/>
        <v/>
      </c>
      <c r="C448" s="71" t="str">
        <f t="shared" si="48"/>
        <v/>
      </c>
      <c r="D448" s="79" t="str">
        <f t="shared" si="42"/>
        <v/>
      </c>
      <c r="E448" s="79" t="str">
        <f t="shared" si="43"/>
        <v/>
      </c>
      <c r="F448" s="79" t="str">
        <f t="shared" si="44"/>
        <v/>
      </c>
      <c r="G448" s="71" t="str">
        <f t="shared" si="45"/>
        <v/>
      </c>
      <c r="Q448" s="142"/>
      <c r="R448" s="143"/>
      <c r="S448" s="144"/>
      <c r="T448" s="145"/>
      <c r="U448" s="145"/>
      <c r="V448" s="145"/>
      <c r="W448" s="144"/>
    </row>
    <row r="449" spans="1:23" x14ac:dyDescent="0.25">
      <c r="A449" s="78" t="str">
        <f t="shared" si="46"/>
        <v/>
      </c>
      <c r="B449" s="72" t="str">
        <f t="shared" si="47"/>
        <v/>
      </c>
      <c r="C449" s="71" t="str">
        <f t="shared" si="48"/>
        <v/>
      </c>
      <c r="D449" s="79" t="str">
        <f t="shared" si="42"/>
        <v/>
      </c>
      <c r="E449" s="79" t="str">
        <f t="shared" si="43"/>
        <v/>
      </c>
      <c r="F449" s="79" t="str">
        <f t="shared" si="44"/>
        <v/>
      </c>
      <c r="G449" s="71" t="str">
        <f t="shared" si="45"/>
        <v/>
      </c>
      <c r="Q449" s="142"/>
      <c r="R449" s="143"/>
      <c r="S449" s="144"/>
      <c r="T449" s="145"/>
      <c r="U449" s="145"/>
      <c r="V449" s="145"/>
      <c r="W449" s="144"/>
    </row>
    <row r="450" spans="1:23" x14ac:dyDescent="0.25">
      <c r="A450" s="78" t="str">
        <f t="shared" si="46"/>
        <v/>
      </c>
      <c r="B450" s="72" t="str">
        <f t="shared" si="47"/>
        <v/>
      </c>
      <c r="C450" s="71" t="str">
        <f t="shared" si="48"/>
        <v/>
      </c>
      <c r="D450" s="79" t="str">
        <f t="shared" si="42"/>
        <v/>
      </c>
      <c r="E450" s="79" t="str">
        <f t="shared" si="43"/>
        <v/>
      </c>
      <c r="F450" s="79" t="str">
        <f t="shared" si="44"/>
        <v/>
      </c>
      <c r="G450" s="71" t="str">
        <f t="shared" si="45"/>
        <v/>
      </c>
      <c r="Q450" s="142"/>
      <c r="R450" s="143"/>
      <c r="S450" s="144"/>
      <c r="T450" s="145"/>
      <c r="U450" s="145"/>
      <c r="V450" s="145"/>
      <c r="W450" s="144"/>
    </row>
    <row r="451" spans="1:23" x14ac:dyDescent="0.25">
      <c r="A451" s="78" t="str">
        <f t="shared" si="46"/>
        <v/>
      </c>
      <c r="B451" s="72" t="str">
        <f t="shared" si="47"/>
        <v/>
      </c>
      <c r="C451" s="71" t="str">
        <f t="shared" si="48"/>
        <v/>
      </c>
      <c r="D451" s="79" t="str">
        <f t="shared" si="42"/>
        <v/>
      </c>
      <c r="E451" s="79" t="str">
        <f t="shared" si="43"/>
        <v/>
      </c>
      <c r="F451" s="79" t="str">
        <f t="shared" si="44"/>
        <v/>
      </c>
      <c r="G451" s="71" t="str">
        <f t="shared" si="45"/>
        <v/>
      </c>
      <c r="Q451" s="142"/>
      <c r="R451" s="143"/>
      <c r="S451" s="144"/>
      <c r="T451" s="145"/>
      <c r="U451" s="145"/>
      <c r="V451" s="145"/>
      <c r="W451" s="144"/>
    </row>
    <row r="452" spans="1:23" x14ac:dyDescent="0.25">
      <c r="A452" s="78" t="str">
        <f t="shared" si="46"/>
        <v/>
      </c>
      <c r="B452" s="72" t="str">
        <f t="shared" si="47"/>
        <v/>
      </c>
      <c r="C452" s="71" t="str">
        <f t="shared" si="48"/>
        <v/>
      </c>
      <c r="D452" s="79" t="str">
        <f t="shared" si="42"/>
        <v/>
      </c>
      <c r="E452" s="79" t="str">
        <f t="shared" si="43"/>
        <v/>
      </c>
      <c r="F452" s="79" t="str">
        <f t="shared" si="44"/>
        <v/>
      </c>
      <c r="G452" s="71" t="str">
        <f t="shared" si="45"/>
        <v/>
      </c>
      <c r="Q452" s="142"/>
      <c r="R452" s="143"/>
      <c r="S452" s="144"/>
      <c r="T452" s="145"/>
      <c r="U452" s="145"/>
      <c r="V452" s="145"/>
      <c r="W452" s="144"/>
    </row>
    <row r="453" spans="1:23" x14ac:dyDescent="0.25">
      <c r="A453" s="78" t="str">
        <f t="shared" si="46"/>
        <v/>
      </c>
      <c r="B453" s="72" t="str">
        <f t="shared" si="47"/>
        <v/>
      </c>
      <c r="C453" s="71" t="str">
        <f t="shared" si="48"/>
        <v/>
      </c>
      <c r="D453" s="79" t="str">
        <f t="shared" si="42"/>
        <v/>
      </c>
      <c r="E453" s="79" t="str">
        <f t="shared" si="43"/>
        <v/>
      </c>
      <c r="F453" s="79" t="str">
        <f t="shared" si="44"/>
        <v/>
      </c>
      <c r="G453" s="71" t="str">
        <f t="shared" si="45"/>
        <v/>
      </c>
      <c r="Q453" s="142"/>
      <c r="R453" s="143"/>
      <c r="S453" s="144"/>
      <c r="T453" s="145"/>
      <c r="U453" s="145"/>
      <c r="V453" s="145"/>
      <c r="W453" s="144"/>
    </row>
    <row r="454" spans="1:23" x14ac:dyDescent="0.25">
      <c r="A454" s="78" t="str">
        <f t="shared" si="46"/>
        <v/>
      </c>
      <c r="B454" s="72" t="str">
        <f t="shared" si="47"/>
        <v/>
      </c>
      <c r="C454" s="71" t="str">
        <f t="shared" si="48"/>
        <v/>
      </c>
      <c r="D454" s="79" t="str">
        <f t="shared" si="42"/>
        <v/>
      </c>
      <c r="E454" s="79" t="str">
        <f t="shared" si="43"/>
        <v/>
      </c>
      <c r="F454" s="79" t="str">
        <f t="shared" si="44"/>
        <v/>
      </c>
      <c r="G454" s="71" t="str">
        <f t="shared" si="45"/>
        <v/>
      </c>
      <c r="Q454" s="142"/>
      <c r="R454" s="143"/>
      <c r="S454" s="144"/>
      <c r="T454" s="145"/>
      <c r="U454" s="145"/>
      <c r="V454" s="145"/>
      <c r="W454" s="144"/>
    </row>
    <row r="455" spans="1:23" x14ac:dyDescent="0.25">
      <c r="A455" s="78" t="str">
        <f t="shared" si="46"/>
        <v/>
      </c>
      <c r="B455" s="72" t="str">
        <f t="shared" si="47"/>
        <v/>
      </c>
      <c r="C455" s="71" t="str">
        <f t="shared" si="48"/>
        <v/>
      </c>
      <c r="D455" s="79" t="str">
        <f t="shared" si="42"/>
        <v/>
      </c>
      <c r="E455" s="79" t="str">
        <f t="shared" si="43"/>
        <v/>
      </c>
      <c r="F455" s="79" t="str">
        <f t="shared" si="44"/>
        <v/>
      </c>
      <c r="G455" s="71" t="str">
        <f t="shared" si="45"/>
        <v/>
      </c>
      <c r="Q455" s="142"/>
      <c r="R455" s="143"/>
      <c r="S455" s="144"/>
      <c r="T455" s="145"/>
      <c r="U455" s="145"/>
      <c r="V455" s="145"/>
      <c r="W455" s="144"/>
    </row>
    <row r="456" spans="1:23" x14ac:dyDescent="0.25">
      <c r="A456" s="78" t="str">
        <f t="shared" si="46"/>
        <v/>
      </c>
      <c r="B456" s="72" t="str">
        <f t="shared" si="47"/>
        <v/>
      </c>
      <c r="C456" s="71" t="str">
        <f t="shared" si="48"/>
        <v/>
      </c>
      <c r="D456" s="79" t="str">
        <f t="shared" si="42"/>
        <v/>
      </c>
      <c r="E456" s="79" t="str">
        <f t="shared" si="43"/>
        <v/>
      </c>
      <c r="F456" s="79" t="str">
        <f t="shared" si="44"/>
        <v/>
      </c>
      <c r="G456" s="71" t="str">
        <f t="shared" si="45"/>
        <v/>
      </c>
      <c r="Q456" s="142"/>
      <c r="R456" s="143"/>
      <c r="S456" s="144"/>
      <c r="T456" s="145"/>
      <c r="U456" s="145"/>
      <c r="V456" s="145"/>
      <c r="W456" s="144"/>
    </row>
    <row r="457" spans="1:23" x14ac:dyDescent="0.25">
      <c r="A457" s="78" t="str">
        <f t="shared" si="46"/>
        <v/>
      </c>
      <c r="B457" s="72" t="str">
        <f t="shared" si="47"/>
        <v/>
      </c>
      <c r="C457" s="71" t="str">
        <f t="shared" si="48"/>
        <v/>
      </c>
      <c r="D457" s="79" t="str">
        <f t="shared" si="42"/>
        <v/>
      </c>
      <c r="E457" s="79" t="str">
        <f t="shared" si="43"/>
        <v/>
      </c>
      <c r="F457" s="79" t="str">
        <f t="shared" si="44"/>
        <v/>
      </c>
      <c r="G457" s="71" t="str">
        <f t="shared" si="45"/>
        <v/>
      </c>
      <c r="Q457" s="142"/>
      <c r="R457" s="143"/>
      <c r="S457" s="144"/>
      <c r="T457" s="145"/>
      <c r="U457" s="145"/>
      <c r="V457" s="145"/>
      <c r="W457" s="144"/>
    </row>
    <row r="458" spans="1:23" x14ac:dyDescent="0.25">
      <c r="A458" s="78" t="str">
        <f t="shared" si="46"/>
        <v/>
      </c>
      <c r="B458" s="72" t="str">
        <f t="shared" si="47"/>
        <v/>
      </c>
      <c r="C458" s="71" t="str">
        <f t="shared" si="48"/>
        <v/>
      </c>
      <c r="D458" s="79" t="str">
        <f t="shared" si="42"/>
        <v/>
      </c>
      <c r="E458" s="79" t="str">
        <f t="shared" si="43"/>
        <v/>
      </c>
      <c r="F458" s="79" t="str">
        <f t="shared" si="44"/>
        <v/>
      </c>
      <c r="G458" s="71" t="str">
        <f t="shared" si="45"/>
        <v/>
      </c>
      <c r="Q458" s="142"/>
      <c r="R458" s="143"/>
      <c r="S458" s="144"/>
      <c r="T458" s="145"/>
      <c r="U458" s="145"/>
      <c r="V458" s="145"/>
      <c r="W458" s="144"/>
    </row>
    <row r="459" spans="1:23" x14ac:dyDescent="0.25">
      <c r="A459" s="78" t="str">
        <f t="shared" si="46"/>
        <v/>
      </c>
      <c r="B459" s="72" t="str">
        <f t="shared" si="47"/>
        <v/>
      </c>
      <c r="C459" s="71" t="str">
        <f t="shared" si="48"/>
        <v/>
      </c>
      <c r="D459" s="79" t="str">
        <f t="shared" si="42"/>
        <v/>
      </c>
      <c r="E459" s="79" t="str">
        <f t="shared" si="43"/>
        <v/>
      </c>
      <c r="F459" s="79" t="str">
        <f t="shared" si="44"/>
        <v/>
      </c>
      <c r="G459" s="71" t="str">
        <f t="shared" si="45"/>
        <v/>
      </c>
      <c r="Q459" s="142"/>
      <c r="R459" s="143"/>
      <c r="S459" s="144"/>
      <c r="T459" s="145"/>
      <c r="U459" s="145"/>
      <c r="V459" s="145"/>
      <c r="W459" s="144"/>
    </row>
    <row r="460" spans="1:23" x14ac:dyDescent="0.25">
      <c r="A460" s="78" t="str">
        <f t="shared" si="46"/>
        <v/>
      </c>
      <c r="B460" s="72" t="str">
        <f t="shared" si="47"/>
        <v/>
      </c>
      <c r="C460" s="71" t="str">
        <f t="shared" si="48"/>
        <v/>
      </c>
      <c r="D460" s="79" t="str">
        <f t="shared" si="42"/>
        <v/>
      </c>
      <c r="E460" s="79" t="str">
        <f t="shared" si="43"/>
        <v/>
      </c>
      <c r="F460" s="79" t="str">
        <f t="shared" si="44"/>
        <v/>
      </c>
      <c r="G460" s="71" t="str">
        <f t="shared" si="45"/>
        <v/>
      </c>
      <c r="Q460" s="142"/>
      <c r="R460" s="143"/>
      <c r="S460" s="144"/>
      <c r="T460" s="145"/>
      <c r="U460" s="145"/>
      <c r="V460" s="145"/>
      <c r="W460" s="144"/>
    </row>
    <row r="461" spans="1:23" x14ac:dyDescent="0.25">
      <c r="A461" s="78" t="str">
        <f t="shared" si="46"/>
        <v/>
      </c>
      <c r="B461" s="72" t="str">
        <f t="shared" si="47"/>
        <v/>
      </c>
      <c r="C461" s="71" t="str">
        <f t="shared" si="48"/>
        <v/>
      </c>
      <c r="D461" s="79" t="str">
        <f t="shared" si="42"/>
        <v/>
      </c>
      <c r="E461" s="79" t="str">
        <f t="shared" si="43"/>
        <v/>
      </c>
      <c r="F461" s="79" t="str">
        <f t="shared" si="44"/>
        <v/>
      </c>
      <c r="G461" s="71" t="str">
        <f t="shared" si="45"/>
        <v/>
      </c>
      <c r="Q461" s="142"/>
      <c r="R461" s="143"/>
      <c r="S461" s="144"/>
      <c r="T461" s="145"/>
      <c r="U461" s="145"/>
      <c r="V461" s="145"/>
      <c r="W461" s="144"/>
    </row>
    <row r="462" spans="1:23" x14ac:dyDescent="0.25">
      <c r="A462" s="78" t="str">
        <f t="shared" si="46"/>
        <v/>
      </c>
      <c r="B462" s="72" t="str">
        <f t="shared" si="47"/>
        <v/>
      </c>
      <c r="C462" s="71" t="str">
        <f t="shared" si="48"/>
        <v/>
      </c>
      <c r="D462" s="79" t="str">
        <f t="shared" si="42"/>
        <v/>
      </c>
      <c r="E462" s="79" t="str">
        <f t="shared" si="43"/>
        <v/>
      </c>
      <c r="F462" s="79" t="str">
        <f t="shared" si="44"/>
        <v/>
      </c>
      <c r="G462" s="71" t="str">
        <f t="shared" si="45"/>
        <v/>
      </c>
      <c r="Q462" s="142"/>
      <c r="R462" s="143"/>
      <c r="S462" s="144"/>
      <c r="T462" s="145"/>
      <c r="U462" s="145"/>
      <c r="V462" s="145"/>
      <c r="W462" s="144"/>
    </row>
    <row r="463" spans="1:23" x14ac:dyDescent="0.25">
      <c r="A463" s="78" t="str">
        <f t="shared" si="46"/>
        <v/>
      </c>
      <c r="B463" s="72" t="str">
        <f t="shared" si="47"/>
        <v/>
      </c>
      <c r="C463" s="71" t="str">
        <f t="shared" si="48"/>
        <v/>
      </c>
      <c r="D463" s="79" t="str">
        <f t="shared" si="42"/>
        <v/>
      </c>
      <c r="E463" s="79" t="str">
        <f t="shared" si="43"/>
        <v/>
      </c>
      <c r="F463" s="79" t="str">
        <f t="shared" si="44"/>
        <v/>
      </c>
      <c r="G463" s="71" t="str">
        <f t="shared" si="45"/>
        <v/>
      </c>
      <c r="Q463" s="142"/>
      <c r="R463" s="143"/>
      <c r="S463" s="144"/>
      <c r="T463" s="145"/>
      <c r="U463" s="145"/>
      <c r="V463" s="145"/>
      <c r="W463" s="144"/>
    </row>
    <row r="464" spans="1:23" x14ac:dyDescent="0.25">
      <c r="A464" s="78" t="str">
        <f t="shared" si="46"/>
        <v/>
      </c>
      <c r="B464" s="72" t="str">
        <f t="shared" si="47"/>
        <v/>
      </c>
      <c r="C464" s="71" t="str">
        <f t="shared" si="48"/>
        <v/>
      </c>
      <c r="D464" s="79" t="str">
        <f t="shared" si="42"/>
        <v/>
      </c>
      <c r="E464" s="79" t="str">
        <f t="shared" si="43"/>
        <v/>
      </c>
      <c r="F464" s="79" t="str">
        <f t="shared" si="44"/>
        <v/>
      </c>
      <c r="G464" s="71" t="str">
        <f t="shared" si="45"/>
        <v/>
      </c>
      <c r="Q464" s="142"/>
      <c r="R464" s="143"/>
      <c r="S464" s="144"/>
      <c r="T464" s="145"/>
      <c r="U464" s="145"/>
      <c r="V464" s="145"/>
      <c r="W464" s="144"/>
    </row>
    <row r="465" spans="1:23" x14ac:dyDescent="0.25">
      <c r="A465" s="78" t="str">
        <f t="shared" si="46"/>
        <v/>
      </c>
      <c r="B465" s="72" t="str">
        <f t="shared" si="47"/>
        <v/>
      </c>
      <c r="C465" s="71" t="str">
        <f t="shared" si="48"/>
        <v/>
      </c>
      <c r="D465" s="79" t="str">
        <f t="shared" si="42"/>
        <v/>
      </c>
      <c r="E465" s="79" t="str">
        <f t="shared" si="43"/>
        <v/>
      </c>
      <c r="F465" s="79" t="str">
        <f t="shared" si="44"/>
        <v/>
      </c>
      <c r="G465" s="71" t="str">
        <f t="shared" si="45"/>
        <v/>
      </c>
      <c r="Q465" s="142"/>
      <c r="R465" s="143"/>
      <c r="S465" s="144"/>
      <c r="T465" s="145"/>
      <c r="U465" s="145"/>
      <c r="V465" s="145"/>
      <c r="W465" s="144"/>
    </row>
    <row r="466" spans="1:23" x14ac:dyDescent="0.25">
      <c r="A466" s="78" t="str">
        <f t="shared" si="46"/>
        <v/>
      </c>
      <c r="B466" s="72" t="str">
        <f t="shared" si="47"/>
        <v/>
      </c>
      <c r="C466" s="71" t="str">
        <f t="shared" si="48"/>
        <v/>
      </c>
      <c r="D466" s="79" t="str">
        <f t="shared" si="42"/>
        <v/>
      </c>
      <c r="E466" s="79" t="str">
        <f t="shared" si="43"/>
        <v/>
      </c>
      <c r="F466" s="79" t="str">
        <f t="shared" si="44"/>
        <v/>
      </c>
      <c r="G466" s="71" t="str">
        <f t="shared" si="45"/>
        <v/>
      </c>
      <c r="Q466" s="142"/>
      <c r="R466" s="143"/>
      <c r="S466" s="144"/>
      <c r="T466" s="145"/>
      <c r="U466" s="145"/>
      <c r="V466" s="145"/>
      <c r="W466" s="144"/>
    </row>
    <row r="467" spans="1:23" x14ac:dyDescent="0.25">
      <c r="A467" s="78" t="str">
        <f t="shared" si="46"/>
        <v/>
      </c>
      <c r="B467" s="72" t="str">
        <f t="shared" si="47"/>
        <v/>
      </c>
      <c r="C467" s="71" t="str">
        <f t="shared" si="48"/>
        <v/>
      </c>
      <c r="D467" s="79" t="str">
        <f t="shared" ref="D467:D504" si="49">IF(B467="","",IPMT($E$15/12,B467,$E$7,-$E$13,$E$14,0))</f>
        <v/>
      </c>
      <c r="E467" s="79" t="str">
        <f t="shared" ref="E467:E504" si="50">IF(B467="","",PPMT($E$15/12,B467,$E$7,-$E$13,$E$14,0))</f>
        <v/>
      </c>
      <c r="F467" s="79" t="str">
        <f t="shared" si="44"/>
        <v/>
      </c>
      <c r="G467" s="71" t="str">
        <f t="shared" si="45"/>
        <v/>
      </c>
      <c r="Q467" s="142"/>
      <c r="R467" s="143"/>
      <c r="S467" s="144"/>
      <c r="T467" s="145"/>
      <c r="U467" s="145"/>
      <c r="V467" s="145"/>
      <c r="W467" s="144"/>
    </row>
    <row r="468" spans="1:23" x14ac:dyDescent="0.25">
      <c r="A468" s="78" t="str">
        <f t="shared" si="46"/>
        <v/>
      </c>
      <c r="B468" s="72" t="str">
        <f t="shared" si="47"/>
        <v/>
      </c>
      <c r="C468" s="71" t="str">
        <f t="shared" si="48"/>
        <v/>
      </c>
      <c r="D468" s="79" t="str">
        <f t="shared" si="49"/>
        <v/>
      </c>
      <c r="E468" s="79" t="str">
        <f t="shared" si="50"/>
        <v/>
      </c>
      <c r="F468" s="79" t="str">
        <f t="shared" ref="F468:F504" si="51">IF(B468="","",SUM(D468:E468))</f>
        <v/>
      </c>
      <c r="G468" s="71" t="str">
        <f t="shared" ref="G468:G504" si="52">IF(B468="","",SUM(C468)-SUM(E468))</f>
        <v/>
      </c>
      <c r="Q468" s="142"/>
      <c r="R468" s="143"/>
      <c r="S468" s="144"/>
      <c r="T468" s="145"/>
      <c r="U468" s="145"/>
      <c r="V468" s="145"/>
      <c r="W468" s="144"/>
    </row>
    <row r="469" spans="1:23" x14ac:dyDescent="0.25">
      <c r="A469" s="78" t="str">
        <f t="shared" ref="A469:A504" si="53">IF(B469="","",EDATE(A468,1))</f>
        <v/>
      </c>
      <c r="B469" s="72" t="str">
        <f t="shared" ref="B469:B504" si="54">IF(B468="","",IF(SUM(B468)+1&lt;=$E$7,SUM(B468)+1,""))</f>
        <v/>
      </c>
      <c r="C469" s="71" t="str">
        <f t="shared" ref="C469:C504" si="55">IF(B469="","",G468)</f>
        <v/>
      </c>
      <c r="D469" s="79" t="str">
        <f t="shared" si="49"/>
        <v/>
      </c>
      <c r="E469" s="79" t="str">
        <f t="shared" si="50"/>
        <v/>
      </c>
      <c r="F469" s="79" t="str">
        <f t="shared" si="51"/>
        <v/>
      </c>
      <c r="G469" s="71" t="str">
        <f t="shared" si="52"/>
        <v/>
      </c>
      <c r="Q469" s="142"/>
      <c r="R469" s="143"/>
      <c r="S469" s="144"/>
      <c r="T469" s="145"/>
      <c r="U469" s="145"/>
      <c r="V469" s="145"/>
      <c r="W469" s="144"/>
    </row>
    <row r="470" spans="1:23" x14ac:dyDescent="0.25">
      <c r="A470" s="78" t="str">
        <f t="shared" si="53"/>
        <v/>
      </c>
      <c r="B470" s="72" t="str">
        <f t="shared" si="54"/>
        <v/>
      </c>
      <c r="C470" s="71" t="str">
        <f t="shared" si="55"/>
        <v/>
      </c>
      <c r="D470" s="79" t="str">
        <f t="shared" si="49"/>
        <v/>
      </c>
      <c r="E470" s="79" t="str">
        <f t="shared" si="50"/>
        <v/>
      </c>
      <c r="F470" s="79" t="str">
        <f t="shared" si="51"/>
        <v/>
      </c>
      <c r="G470" s="71" t="str">
        <f t="shared" si="52"/>
        <v/>
      </c>
      <c r="Q470" s="142"/>
      <c r="R470" s="143"/>
      <c r="S470" s="144"/>
      <c r="T470" s="145"/>
      <c r="U470" s="145"/>
      <c r="V470" s="145"/>
      <c r="W470" s="144"/>
    </row>
    <row r="471" spans="1:23" x14ac:dyDescent="0.25">
      <c r="A471" s="78" t="str">
        <f t="shared" si="53"/>
        <v/>
      </c>
      <c r="B471" s="72" t="str">
        <f t="shared" si="54"/>
        <v/>
      </c>
      <c r="C471" s="71" t="str">
        <f t="shared" si="55"/>
        <v/>
      </c>
      <c r="D471" s="79" t="str">
        <f t="shared" si="49"/>
        <v/>
      </c>
      <c r="E471" s="79" t="str">
        <f t="shared" si="50"/>
        <v/>
      </c>
      <c r="F471" s="79" t="str">
        <f t="shared" si="51"/>
        <v/>
      </c>
      <c r="G471" s="71" t="str">
        <f t="shared" si="52"/>
        <v/>
      </c>
      <c r="Q471" s="142"/>
      <c r="R471" s="143"/>
      <c r="S471" s="144"/>
      <c r="T471" s="145"/>
      <c r="U471" s="145"/>
      <c r="V471" s="145"/>
      <c r="W471" s="144"/>
    </row>
    <row r="472" spans="1:23" x14ac:dyDescent="0.25">
      <c r="A472" s="78" t="str">
        <f t="shared" si="53"/>
        <v/>
      </c>
      <c r="B472" s="72" t="str">
        <f t="shared" si="54"/>
        <v/>
      </c>
      <c r="C472" s="71" t="str">
        <f t="shared" si="55"/>
        <v/>
      </c>
      <c r="D472" s="79" t="str">
        <f t="shared" si="49"/>
        <v/>
      </c>
      <c r="E472" s="79" t="str">
        <f t="shared" si="50"/>
        <v/>
      </c>
      <c r="F472" s="79" t="str">
        <f t="shared" si="51"/>
        <v/>
      </c>
      <c r="G472" s="71" t="str">
        <f t="shared" si="52"/>
        <v/>
      </c>
      <c r="Q472" s="142"/>
      <c r="R472" s="143"/>
      <c r="S472" s="144"/>
      <c r="T472" s="145"/>
      <c r="U472" s="145"/>
      <c r="V472" s="145"/>
      <c r="W472" s="144"/>
    </row>
    <row r="473" spans="1:23" x14ac:dyDescent="0.25">
      <c r="A473" s="78" t="str">
        <f t="shared" si="53"/>
        <v/>
      </c>
      <c r="B473" s="72" t="str">
        <f t="shared" si="54"/>
        <v/>
      </c>
      <c r="C473" s="71" t="str">
        <f t="shared" si="55"/>
        <v/>
      </c>
      <c r="D473" s="79" t="str">
        <f t="shared" si="49"/>
        <v/>
      </c>
      <c r="E473" s="79" t="str">
        <f t="shared" si="50"/>
        <v/>
      </c>
      <c r="F473" s="79" t="str">
        <f t="shared" si="51"/>
        <v/>
      </c>
      <c r="G473" s="71" t="str">
        <f t="shared" si="52"/>
        <v/>
      </c>
      <c r="Q473" s="142"/>
      <c r="R473" s="143"/>
      <c r="S473" s="144"/>
      <c r="T473" s="145"/>
      <c r="U473" s="145"/>
      <c r="V473" s="145"/>
      <c r="W473" s="144"/>
    </row>
    <row r="474" spans="1:23" x14ac:dyDescent="0.25">
      <c r="A474" s="78" t="str">
        <f t="shared" si="53"/>
        <v/>
      </c>
      <c r="B474" s="72" t="str">
        <f t="shared" si="54"/>
        <v/>
      </c>
      <c r="C474" s="71" t="str">
        <f t="shared" si="55"/>
        <v/>
      </c>
      <c r="D474" s="79" t="str">
        <f t="shared" si="49"/>
        <v/>
      </c>
      <c r="E474" s="79" t="str">
        <f t="shared" si="50"/>
        <v/>
      </c>
      <c r="F474" s="79" t="str">
        <f t="shared" si="51"/>
        <v/>
      </c>
      <c r="G474" s="71" t="str">
        <f t="shared" si="52"/>
        <v/>
      </c>
      <c r="Q474" s="142"/>
      <c r="R474" s="143"/>
      <c r="S474" s="144"/>
      <c r="T474" s="145"/>
      <c r="U474" s="145"/>
      <c r="V474" s="145"/>
      <c r="W474" s="144"/>
    </row>
    <row r="475" spans="1:23" x14ac:dyDescent="0.25">
      <c r="A475" s="78" t="str">
        <f t="shared" si="53"/>
        <v/>
      </c>
      <c r="B475" s="72" t="str">
        <f t="shared" si="54"/>
        <v/>
      </c>
      <c r="C475" s="71" t="str">
        <f t="shared" si="55"/>
        <v/>
      </c>
      <c r="D475" s="79" t="str">
        <f t="shared" si="49"/>
        <v/>
      </c>
      <c r="E475" s="79" t="str">
        <f t="shared" si="50"/>
        <v/>
      </c>
      <c r="F475" s="79" t="str">
        <f t="shared" si="51"/>
        <v/>
      </c>
      <c r="G475" s="71" t="str">
        <f t="shared" si="52"/>
        <v/>
      </c>
      <c r="Q475" s="142"/>
      <c r="R475" s="143"/>
      <c r="S475" s="144"/>
      <c r="T475" s="145"/>
      <c r="U475" s="145"/>
      <c r="V475" s="145"/>
      <c r="W475" s="144"/>
    </row>
    <row r="476" spans="1:23" x14ac:dyDescent="0.25">
      <c r="A476" s="78" t="str">
        <f t="shared" si="53"/>
        <v/>
      </c>
      <c r="B476" s="72" t="str">
        <f t="shared" si="54"/>
        <v/>
      </c>
      <c r="C476" s="71" t="str">
        <f t="shared" si="55"/>
        <v/>
      </c>
      <c r="D476" s="79" t="str">
        <f t="shared" si="49"/>
        <v/>
      </c>
      <c r="E476" s="79" t="str">
        <f t="shared" si="50"/>
        <v/>
      </c>
      <c r="F476" s="79" t="str">
        <f t="shared" si="51"/>
        <v/>
      </c>
      <c r="G476" s="71" t="str">
        <f t="shared" si="52"/>
        <v/>
      </c>
      <c r="Q476" s="142"/>
      <c r="R476" s="143"/>
      <c r="S476" s="144"/>
      <c r="T476" s="145"/>
      <c r="U476" s="145"/>
      <c r="V476" s="145"/>
      <c r="W476" s="144"/>
    </row>
    <row r="477" spans="1:23" x14ac:dyDescent="0.25">
      <c r="A477" s="78" t="str">
        <f t="shared" si="53"/>
        <v/>
      </c>
      <c r="B477" s="72" t="str">
        <f t="shared" si="54"/>
        <v/>
      </c>
      <c r="C477" s="71" t="str">
        <f t="shared" si="55"/>
        <v/>
      </c>
      <c r="D477" s="79" t="str">
        <f t="shared" si="49"/>
        <v/>
      </c>
      <c r="E477" s="79" t="str">
        <f t="shared" si="50"/>
        <v/>
      </c>
      <c r="F477" s="79" t="str">
        <f t="shared" si="51"/>
        <v/>
      </c>
      <c r="G477" s="71" t="str">
        <f t="shared" si="52"/>
        <v/>
      </c>
      <c r="Q477" s="142"/>
      <c r="R477" s="143"/>
      <c r="S477" s="144"/>
      <c r="T477" s="145"/>
      <c r="U477" s="145"/>
      <c r="V477" s="145"/>
      <c r="W477" s="144"/>
    </row>
    <row r="478" spans="1:23" x14ac:dyDescent="0.25">
      <c r="A478" s="78" t="str">
        <f t="shared" si="53"/>
        <v/>
      </c>
      <c r="B478" s="72" t="str">
        <f t="shared" si="54"/>
        <v/>
      </c>
      <c r="C478" s="71" t="str">
        <f t="shared" si="55"/>
        <v/>
      </c>
      <c r="D478" s="79" t="str">
        <f t="shared" si="49"/>
        <v/>
      </c>
      <c r="E478" s="79" t="str">
        <f t="shared" si="50"/>
        <v/>
      </c>
      <c r="F478" s="79" t="str">
        <f t="shared" si="51"/>
        <v/>
      </c>
      <c r="G478" s="71" t="str">
        <f t="shared" si="52"/>
        <v/>
      </c>
      <c r="Q478" s="142"/>
      <c r="R478" s="143"/>
      <c r="S478" s="144"/>
      <c r="T478" s="145"/>
      <c r="U478" s="145"/>
      <c r="V478" s="145"/>
      <c r="W478" s="144"/>
    </row>
    <row r="479" spans="1:23" x14ac:dyDescent="0.25">
      <c r="A479" s="78" t="str">
        <f t="shared" si="53"/>
        <v/>
      </c>
      <c r="B479" s="72" t="str">
        <f t="shared" si="54"/>
        <v/>
      </c>
      <c r="C479" s="71" t="str">
        <f t="shared" si="55"/>
        <v/>
      </c>
      <c r="D479" s="79" t="str">
        <f t="shared" si="49"/>
        <v/>
      </c>
      <c r="E479" s="79" t="str">
        <f t="shared" si="50"/>
        <v/>
      </c>
      <c r="F479" s="79" t="str">
        <f t="shared" si="51"/>
        <v/>
      </c>
      <c r="G479" s="71" t="str">
        <f t="shared" si="52"/>
        <v/>
      </c>
      <c r="Q479" s="142"/>
      <c r="R479" s="143"/>
      <c r="S479" s="144"/>
      <c r="T479" s="145"/>
      <c r="U479" s="145"/>
      <c r="V479" s="145"/>
      <c r="W479" s="144"/>
    </row>
    <row r="480" spans="1:23" x14ac:dyDescent="0.25">
      <c r="A480" s="78" t="str">
        <f t="shared" si="53"/>
        <v/>
      </c>
      <c r="B480" s="72" t="str">
        <f t="shared" si="54"/>
        <v/>
      </c>
      <c r="C480" s="71" t="str">
        <f t="shared" si="55"/>
        <v/>
      </c>
      <c r="D480" s="79" t="str">
        <f t="shared" si="49"/>
        <v/>
      </c>
      <c r="E480" s="79" t="str">
        <f t="shared" si="50"/>
        <v/>
      </c>
      <c r="F480" s="79" t="str">
        <f t="shared" si="51"/>
        <v/>
      </c>
      <c r="G480" s="71" t="str">
        <f t="shared" si="52"/>
        <v/>
      </c>
      <c r="Q480" s="142"/>
      <c r="R480" s="143"/>
      <c r="S480" s="144"/>
      <c r="T480" s="145"/>
      <c r="U480" s="145"/>
      <c r="V480" s="145"/>
      <c r="W480" s="144"/>
    </row>
    <row r="481" spans="1:23" x14ac:dyDescent="0.25">
      <c r="A481" s="78" t="str">
        <f t="shared" si="53"/>
        <v/>
      </c>
      <c r="B481" s="72" t="str">
        <f t="shared" si="54"/>
        <v/>
      </c>
      <c r="C481" s="71" t="str">
        <f t="shared" si="55"/>
        <v/>
      </c>
      <c r="D481" s="79" t="str">
        <f t="shared" si="49"/>
        <v/>
      </c>
      <c r="E481" s="79" t="str">
        <f t="shared" si="50"/>
        <v/>
      </c>
      <c r="F481" s="79" t="str">
        <f t="shared" si="51"/>
        <v/>
      </c>
      <c r="G481" s="71" t="str">
        <f t="shared" si="52"/>
        <v/>
      </c>
      <c r="Q481" s="142"/>
      <c r="R481" s="143"/>
      <c r="S481" s="144"/>
      <c r="T481" s="145"/>
      <c r="U481" s="145"/>
      <c r="V481" s="145"/>
      <c r="W481" s="144"/>
    </row>
    <row r="482" spans="1:23" x14ac:dyDescent="0.25">
      <c r="A482" s="78" t="str">
        <f t="shared" si="53"/>
        <v/>
      </c>
      <c r="B482" s="72" t="str">
        <f t="shared" si="54"/>
        <v/>
      </c>
      <c r="C482" s="71" t="str">
        <f t="shared" si="55"/>
        <v/>
      </c>
      <c r="D482" s="79" t="str">
        <f t="shared" si="49"/>
        <v/>
      </c>
      <c r="E482" s="79" t="str">
        <f t="shared" si="50"/>
        <v/>
      </c>
      <c r="F482" s="79" t="str">
        <f t="shared" si="51"/>
        <v/>
      </c>
      <c r="G482" s="71" t="str">
        <f t="shared" si="52"/>
        <v/>
      </c>
      <c r="Q482" s="142"/>
      <c r="R482" s="143"/>
      <c r="S482" s="144"/>
      <c r="T482" s="145"/>
      <c r="U482" s="145"/>
      <c r="V482" s="145"/>
      <c r="W482" s="144"/>
    </row>
    <row r="483" spans="1:23" x14ac:dyDescent="0.25">
      <c r="A483" s="78" t="str">
        <f t="shared" si="53"/>
        <v/>
      </c>
      <c r="B483" s="72" t="str">
        <f t="shared" si="54"/>
        <v/>
      </c>
      <c r="C483" s="71" t="str">
        <f t="shared" si="55"/>
        <v/>
      </c>
      <c r="D483" s="79" t="str">
        <f t="shared" si="49"/>
        <v/>
      </c>
      <c r="E483" s="79" t="str">
        <f t="shared" si="50"/>
        <v/>
      </c>
      <c r="F483" s="79" t="str">
        <f t="shared" si="51"/>
        <v/>
      </c>
      <c r="G483" s="71" t="str">
        <f t="shared" si="52"/>
        <v/>
      </c>
      <c r="Q483" s="142"/>
      <c r="R483" s="143"/>
      <c r="S483" s="144"/>
      <c r="T483" s="145"/>
      <c r="U483" s="145"/>
      <c r="V483" s="145"/>
      <c r="W483" s="144"/>
    </row>
    <row r="484" spans="1:23" x14ac:dyDescent="0.25">
      <c r="A484" s="78" t="str">
        <f t="shared" si="53"/>
        <v/>
      </c>
      <c r="B484" s="72" t="str">
        <f t="shared" si="54"/>
        <v/>
      </c>
      <c r="C484" s="71" t="str">
        <f t="shared" si="55"/>
        <v/>
      </c>
      <c r="D484" s="79" t="str">
        <f t="shared" si="49"/>
        <v/>
      </c>
      <c r="E484" s="79" t="str">
        <f t="shared" si="50"/>
        <v/>
      </c>
      <c r="F484" s="79" t="str">
        <f t="shared" si="51"/>
        <v/>
      </c>
      <c r="G484" s="71" t="str">
        <f t="shared" si="52"/>
        <v/>
      </c>
      <c r="Q484" s="142"/>
      <c r="R484" s="143"/>
      <c r="S484" s="144"/>
      <c r="T484" s="145"/>
      <c r="U484" s="145"/>
      <c r="V484" s="145"/>
      <c r="W484" s="144"/>
    </row>
    <row r="485" spans="1:23" x14ac:dyDescent="0.25">
      <c r="A485" s="78" t="str">
        <f t="shared" si="53"/>
        <v/>
      </c>
      <c r="B485" s="72" t="str">
        <f t="shared" si="54"/>
        <v/>
      </c>
      <c r="C485" s="71" t="str">
        <f t="shared" si="55"/>
        <v/>
      </c>
      <c r="D485" s="79" t="str">
        <f t="shared" si="49"/>
        <v/>
      </c>
      <c r="E485" s="79" t="str">
        <f t="shared" si="50"/>
        <v/>
      </c>
      <c r="F485" s="79" t="str">
        <f t="shared" si="51"/>
        <v/>
      </c>
      <c r="G485" s="71" t="str">
        <f t="shared" si="52"/>
        <v/>
      </c>
      <c r="Q485" s="142"/>
      <c r="R485" s="143"/>
      <c r="S485" s="144"/>
      <c r="T485" s="145"/>
      <c r="U485" s="145"/>
      <c r="V485" s="145"/>
      <c r="W485" s="144"/>
    </row>
    <row r="486" spans="1:23" x14ac:dyDescent="0.25">
      <c r="A486" s="78" t="str">
        <f t="shared" si="53"/>
        <v/>
      </c>
      <c r="B486" s="72" t="str">
        <f t="shared" si="54"/>
        <v/>
      </c>
      <c r="C486" s="71" t="str">
        <f t="shared" si="55"/>
        <v/>
      </c>
      <c r="D486" s="79" t="str">
        <f t="shared" si="49"/>
        <v/>
      </c>
      <c r="E486" s="79" t="str">
        <f t="shared" si="50"/>
        <v/>
      </c>
      <c r="F486" s="79" t="str">
        <f t="shared" si="51"/>
        <v/>
      </c>
      <c r="G486" s="71" t="str">
        <f t="shared" si="52"/>
        <v/>
      </c>
      <c r="Q486" s="142"/>
      <c r="R486" s="143"/>
      <c r="S486" s="144"/>
      <c r="T486" s="145"/>
      <c r="U486" s="145"/>
      <c r="V486" s="145"/>
      <c r="W486" s="144"/>
    </row>
    <row r="487" spans="1:23" x14ac:dyDescent="0.25">
      <c r="A487" s="78" t="str">
        <f t="shared" si="53"/>
        <v/>
      </c>
      <c r="B487" s="72" t="str">
        <f t="shared" si="54"/>
        <v/>
      </c>
      <c r="C487" s="71" t="str">
        <f t="shared" si="55"/>
        <v/>
      </c>
      <c r="D487" s="79" t="str">
        <f t="shared" si="49"/>
        <v/>
      </c>
      <c r="E487" s="79" t="str">
        <f t="shared" si="50"/>
        <v/>
      </c>
      <c r="F487" s="79" t="str">
        <f t="shared" si="51"/>
        <v/>
      </c>
      <c r="G487" s="71" t="str">
        <f t="shared" si="52"/>
        <v/>
      </c>
      <c r="Q487" s="142"/>
      <c r="R487" s="143"/>
      <c r="S487" s="144"/>
      <c r="T487" s="145"/>
      <c r="U487" s="145"/>
      <c r="V487" s="145"/>
      <c r="W487" s="144"/>
    </row>
    <row r="488" spans="1:23" x14ac:dyDescent="0.25">
      <c r="A488" s="78" t="str">
        <f t="shared" si="53"/>
        <v/>
      </c>
      <c r="B488" s="72" t="str">
        <f t="shared" si="54"/>
        <v/>
      </c>
      <c r="C488" s="71" t="str">
        <f t="shared" si="55"/>
        <v/>
      </c>
      <c r="D488" s="79" t="str">
        <f t="shared" si="49"/>
        <v/>
      </c>
      <c r="E488" s="79" t="str">
        <f t="shared" si="50"/>
        <v/>
      </c>
      <c r="F488" s="79" t="str">
        <f t="shared" si="51"/>
        <v/>
      </c>
      <c r="G488" s="71" t="str">
        <f t="shared" si="52"/>
        <v/>
      </c>
      <c r="Q488" s="142"/>
      <c r="R488" s="143"/>
      <c r="S488" s="144"/>
      <c r="T488" s="145"/>
      <c r="U488" s="145"/>
      <c r="V488" s="145"/>
      <c r="W488" s="144"/>
    </row>
    <row r="489" spans="1:23" x14ac:dyDescent="0.25">
      <c r="A489" s="78" t="str">
        <f t="shared" si="53"/>
        <v/>
      </c>
      <c r="B489" s="72" t="str">
        <f t="shared" si="54"/>
        <v/>
      </c>
      <c r="C489" s="71" t="str">
        <f t="shared" si="55"/>
        <v/>
      </c>
      <c r="D489" s="79" t="str">
        <f t="shared" si="49"/>
        <v/>
      </c>
      <c r="E489" s="79" t="str">
        <f t="shared" si="50"/>
        <v/>
      </c>
      <c r="F489" s="79" t="str">
        <f t="shared" si="51"/>
        <v/>
      </c>
      <c r="G489" s="71" t="str">
        <f t="shared" si="52"/>
        <v/>
      </c>
      <c r="Q489" s="142"/>
      <c r="R489" s="143"/>
      <c r="S489" s="144"/>
      <c r="T489" s="145"/>
      <c r="U489" s="145"/>
      <c r="V489" s="145"/>
      <c r="W489" s="144"/>
    </row>
    <row r="490" spans="1:23" x14ac:dyDescent="0.25">
      <c r="A490" s="78" t="str">
        <f t="shared" si="53"/>
        <v/>
      </c>
      <c r="B490" s="72" t="str">
        <f t="shared" si="54"/>
        <v/>
      </c>
      <c r="C490" s="71" t="str">
        <f t="shared" si="55"/>
        <v/>
      </c>
      <c r="D490" s="79" t="str">
        <f t="shared" si="49"/>
        <v/>
      </c>
      <c r="E490" s="79" t="str">
        <f t="shared" si="50"/>
        <v/>
      </c>
      <c r="F490" s="79" t="str">
        <f t="shared" si="51"/>
        <v/>
      </c>
      <c r="G490" s="71" t="str">
        <f t="shared" si="52"/>
        <v/>
      </c>
      <c r="Q490" s="142"/>
      <c r="R490" s="143"/>
      <c r="S490" s="144"/>
      <c r="T490" s="145"/>
      <c r="U490" s="145"/>
      <c r="V490" s="145"/>
      <c r="W490" s="144"/>
    </row>
    <row r="491" spans="1:23" x14ac:dyDescent="0.25">
      <c r="A491" s="78" t="str">
        <f t="shared" si="53"/>
        <v/>
      </c>
      <c r="B491" s="72" t="str">
        <f t="shared" si="54"/>
        <v/>
      </c>
      <c r="C491" s="71" t="str">
        <f t="shared" si="55"/>
        <v/>
      </c>
      <c r="D491" s="79" t="str">
        <f t="shared" si="49"/>
        <v/>
      </c>
      <c r="E491" s="79" t="str">
        <f t="shared" si="50"/>
        <v/>
      </c>
      <c r="F491" s="79" t="str">
        <f t="shared" si="51"/>
        <v/>
      </c>
      <c r="G491" s="71" t="str">
        <f t="shared" si="52"/>
        <v/>
      </c>
      <c r="Q491" s="142"/>
      <c r="R491" s="143"/>
      <c r="S491" s="144"/>
      <c r="T491" s="145"/>
      <c r="U491" s="145"/>
      <c r="V491" s="145"/>
      <c r="W491" s="144"/>
    </row>
    <row r="492" spans="1:23" x14ac:dyDescent="0.25">
      <c r="A492" s="78" t="str">
        <f t="shared" si="53"/>
        <v/>
      </c>
      <c r="B492" s="72" t="str">
        <f t="shared" si="54"/>
        <v/>
      </c>
      <c r="C492" s="71" t="str">
        <f t="shared" si="55"/>
        <v/>
      </c>
      <c r="D492" s="79" t="str">
        <f t="shared" si="49"/>
        <v/>
      </c>
      <c r="E492" s="79" t="str">
        <f t="shared" si="50"/>
        <v/>
      </c>
      <c r="F492" s="79" t="str">
        <f t="shared" si="51"/>
        <v/>
      </c>
      <c r="G492" s="71" t="str">
        <f t="shared" si="52"/>
        <v/>
      </c>
      <c r="Q492" s="142"/>
      <c r="R492" s="143"/>
      <c r="S492" s="144"/>
      <c r="T492" s="145"/>
      <c r="U492" s="145"/>
      <c r="V492" s="145"/>
      <c r="W492" s="144"/>
    </row>
    <row r="493" spans="1:23" x14ac:dyDescent="0.25">
      <c r="A493" s="78" t="str">
        <f t="shared" si="53"/>
        <v/>
      </c>
      <c r="B493" s="72" t="str">
        <f t="shared" si="54"/>
        <v/>
      </c>
      <c r="C493" s="71" t="str">
        <f t="shared" si="55"/>
        <v/>
      </c>
      <c r="D493" s="79" t="str">
        <f t="shared" si="49"/>
        <v/>
      </c>
      <c r="E493" s="79" t="str">
        <f t="shared" si="50"/>
        <v/>
      </c>
      <c r="F493" s="79" t="str">
        <f t="shared" si="51"/>
        <v/>
      </c>
      <c r="G493" s="71" t="str">
        <f t="shared" si="52"/>
        <v/>
      </c>
      <c r="Q493" s="142"/>
      <c r="R493" s="143"/>
      <c r="S493" s="144"/>
      <c r="T493" s="145"/>
      <c r="U493" s="145"/>
      <c r="V493" s="145"/>
      <c r="W493" s="144"/>
    </row>
    <row r="494" spans="1:23" x14ac:dyDescent="0.25">
      <c r="A494" s="78" t="str">
        <f t="shared" si="53"/>
        <v/>
      </c>
      <c r="B494" s="72" t="str">
        <f t="shared" si="54"/>
        <v/>
      </c>
      <c r="C494" s="71" t="str">
        <f t="shared" si="55"/>
        <v/>
      </c>
      <c r="D494" s="79" t="str">
        <f t="shared" si="49"/>
        <v/>
      </c>
      <c r="E494" s="79" t="str">
        <f t="shared" si="50"/>
        <v/>
      </c>
      <c r="F494" s="79" t="str">
        <f t="shared" si="51"/>
        <v/>
      </c>
      <c r="G494" s="71" t="str">
        <f t="shared" si="52"/>
        <v/>
      </c>
      <c r="Q494" s="142"/>
      <c r="R494" s="143"/>
      <c r="S494" s="144"/>
      <c r="T494" s="145"/>
      <c r="U494" s="145"/>
      <c r="V494" s="145"/>
      <c r="W494" s="144"/>
    </row>
    <row r="495" spans="1:23" x14ac:dyDescent="0.25">
      <c r="A495" s="78" t="str">
        <f t="shared" si="53"/>
        <v/>
      </c>
      <c r="B495" s="72" t="str">
        <f t="shared" si="54"/>
        <v/>
      </c>
      <c r="C495" s="71" t="str">
        <f t="shared" si="55"/>
        <v/>
      </c>
      <c r="D495" s="79" t="str">
        <f t="shared" si="49"/>
        <v/>
      </c>
      <c r="E495" s="79" t="str">
        <f t="shared" si="50"/>
        <v/>
      </c>
      <c r="F495" s="79" t="str">
        <f t="shared" si="51"/>
        <v/>
      </c>
      <c r="G495" s="71" t="str">
        <f t="shared" si="52"/>
        <v/>
      </c>
      <c r="Q495" s="142"/>
      <c r="R495" s="143"/>
      <c r="S495" s="144"/>
      <c r="T495" s="145"/>
      <c r="U495" s="145"/>
      <c r="V495" s="145"/>
      <c r="W495" s="144"/>
    </row>
    <row r="496" spans="1:23" x14ac:dyDescent="0.25">
      <c r="A496" s="78" t="str">
        <f t="shared" si="53"/>
        <v/>
      </c>
      <c r="B496" s="72" t="str">
        <f t="shared" si="54"/>
        <v/>
      </c>
      <c r="C496" s="71" t="str">
        <f t="shared" si="55"/>
        <v/>
      </c>
      <c r="D496" s="79" t="str">
        <f t="shared" si="49"/>
        <v/>
      </c>
      <c r="E496" s="79" t="str">
        <f t="shared" si="50"/>
        <v/>
      </c>
      <c r="F496" s="79" t="str">
        <f t="shared" si="51"/>
        <v/>
      </c>
      <c r="G496" s="71" t="str">
        <f t="shared" si="52"/>
        <v/>
      </c>
      <c r="Q496" s="142"/>
      <c r="R496" s="143"/>
      <c r="S496" s="144"/>
      <c r="T496" s="145"/>
      <c r="U496" s="145"/>
      <c r="V496" s="145"/>
      <c r="W496" s="144"/>
    </row>
    <row r="497" spans="1:23" x14ac:dyDescent="0.25">
      <c r="A497" s="78" t="str">
        <f t="shared" si="53"/>
        <v/>
      </c>
      <c r="B497" s="72" t="str">
        <f t="shared" si="54"/>
        <v/>
      </c>
      <c r="C497" s="71" t="str">
        <f t="shared" si="55"/>
        <v/>
      </c>
      <c r="D497" s="79" t="str">
        <f t="shared" si="49"/>
        <v/>
      </c>
      <c r="E497" s="79" t="str">
        <f t="shared" si="50"/>
        <v/>
      </c>
      <c r="F497" s="79" t="str">
        <f t="shared" si="51"/>
        <v/>
      </c>
      <c r="G497" s="71" t="str">
        <f t="shared" si="52"/>
        <v/>
      </c>
      <c r="Q497" s="142"/>
      <c r="R497" s="143"/>
      <c r="S497" s="144"/>
      <c r="T497" s="145"/>
      <c r="U497" s="145"/>
      <c r="V497" s="145"/>
      <c r="W497" s="144"/>
    </row>
    <row r="498" spans="1:23" x14ac:dyDescent="0.25">
      <c r="A498" s="78" t="str">
        <f t="shared" si="53"/>
        <v/>
      </c>
      <c r="B498" s="72" t="str">
        <f t="shared" si="54"/>
        <v/>
      </c>
      <c r="C498" s="71" t="str">
        <f t="shared" si="55"/>
        <v/>
      </c>
      <c r="D498" s="79" t="str">
        <f t="shared" si="49"/>
        <v/>
      </c>
      <c r="E498" s="79" t="str">
        <f t="shared" si="50"/>
        <v/>
      </c>
      <c r="F498" s="79" t="str">
        <f t="shared" si="51"/>
        <v/>
      </c>
      <c r="G498" s="71" t="str">
        <f t="shared" si="52"/>
        <v/>
      </c>
      <c r="Q498" s="142"/>
      <c r="R498" s="143"/>
      <c r="S498" s="144"/>
      <c r="T498" s="145"/>
      <c r="U498" s="145"/>
      <c r="V498" s="145"/>
      <c r="W498" s="144"/>
    </row>
    <row r="499" spans="1:23" x14ac:dyDescent="0.25">
      <c r="A499" s="78" t="str">
        <f t="shared" si="53"/>
        <v/>
      </c>
      <c r="B499" s="72" t="str">
        <f t="shared" si="54"/>
        <v/>
      </c>
      <c r="C499" s="71" t="str">
        <f t="shared" si="55"/>
        <v/>
      </c>
      <c r="D499" s="79" t="str">
        <f t="shared" si="49"/>
        <v/>
      </c>
      <c r="E499" s="79" t="str">
        <f t="shared" si="50"/>
        <v/>
      </c>
      <c r="F499" s="79" t="str">
        <f t="shared" si="51"/>
        <v/>
      </c>
      <c r="G499" s="71" t="str">
        <f t="shared" si="52"/>
        <v/>
      </c>
      <c r="Q499" s="142"/>
      <c r="R499" s="143"/>
      <c r="S499" s="144"/>
      <c r="T499" s="145"/>
      <c r="U499" s="145"/>
      <c r="V499" s="145"/>
      <c r="W499" s="144"/>
    </row>
    <row r="500" spans="1:23" x14ac:dyDescent="0.25">
      <c r="A500" s="78" t="str">
        <f t="shared" si="53"/>
        <v/>
      </c>
      <c r="B500" s="72" t="str">
        <f t="shared" si="54"/>
        <v/>
      </c>
      <c r="C500" s="71" t="str">
        <f t="shared" si="55"/>
        <v/>
      </c>
      <c r="D500" s="79" t="str">
        <f t="shared" si="49"/>
        <v/>
      </c>
      <c r="E500" s="79" t="str">
        <f t="shared" si="50"/>
        <v/>
      </c>
      <c r="F500" s="79" t="str">
        <f t="shared" si="51"/>
        <v/>
      </c>
      <c r="G500" s="71" t="str">
        <f t="shared" si="52"/>
        <v/>
      </c>
      <c r="Q500" s="142"/>
      <c r="R500" s="143"/>
      <c r="S500" s="144"/>
      <c r="T500" s="145"/>
      <c r="U500" s="145"/>
      <c r="V500" s="145"/>
      <c r="W500" s="144"/>
    </row>
    <row r="501" spans="1:23" x14ac:dyDescent="0.25">
      <c r="A501" s="78" t="str">
        <f t="shared" si="53"/>
        <v/>
      </c>
      <c r="B501" s="72" t="str">
        <f t="shared" si="54"/>
        <v/>
      </c>
      <c r="C501" s="71" t="str">
        <f t="shared" si="55"/>
        <v/>
      </c>
      <c r="D501" s="79" t="str">
        <f t="shared" si="49"/>
        <v/>
      </c>
      <c r="E501" s="79" t="str">
        <f t="shared" si="50"/>
        <v/>
      </c>
      <c r="F501" s="79" t="str">
        <f t="shared" si="51"/>
        <v/>
      </c>
      <c r="G501" s="71" t="str">
        <f t="shared" si="52"/>
        <v/>
      </c>
      <c r="Q501" s="142"/>
      <c r="R501" s="143"/>
      <c r="S501" s="144"/>
      <c r="T501" s="145"/>
      <c r="U501" s="145"/>
      <c r="V501" s="145"/>
      <c r="W501" s="144"/>
    </row>
    <row r="502" spans="1:23" x14ac:dyDescent="0.25">
      <c r="A502" s="78" t="str">
        <f t="shared" si="53"/>
        <v/>
      </c>
      <c r="B502" s="72" t="str">
        <f t="shared" si="54"/>
        <v/>
      </c>
      <c r="C502" s="71" t="str">
        <f t="shared" si="55"/>
        <v/>
      </c>
      <c r="D502" s="79" t="str">
        <f t="shared" si="49"/>
        <v/>
      </c>
      <c r="E502" s="79" t="str">
        <f t="shared" si="50"/>
        <v/>
      </c>
      <c r="F502" s="79" t="str">
        <f t="shared" si="51"/>
        <v/>
      </c>
      <c r="G502" s="71" t="str">
        <f t="shared" si="52"/>
        <v/>
      </c>
      <c r="Q502" s="142"/>
      <c r="R502" s="143"/>
      <c r="S502" s="144"/>
      <c r="T502" s="145"/>
      <c r="U502" s="145"/>
      <c r="V502" s="145"/>
      <c r="W502" s="144"/>
    </row>
    <row r="503" spans="1:23" x14ac:dyDescent="0.25">
      <c r="A503" s="78" t="str">
        <f t="shared" si="53"/>
        <v/>
      </c>
      <c r="B503" s="72" t="str">
        <f t="shared" si="54"/>
        <v/>
      </c>
      <c r="C503" s="71" t="str">
        <f t="shared" si="55"/>
        <v/>
      </c>
      <c r="D503" s="79" t="str">
        <f t="shared" si="49"/>
        <v/>
      </c>
      <c r="E503" s="79" t="str">
        <f t="shared" si="50"/>
        <v/>
      </c>
      <c r="F503" s="79" t="str">
        <f t="shared" si="51"/>
        <v/>
      </c>
      <c r="G503" s="71" t="str">
        <f t="shared" si="52"/>
        <v/>
      </c>
      <c r="Q503" s="142"/>
      <c r="R503" s="143"/>
      <c r="S503" s="144"/>
      <c r="T503" s="145"/>
      <c r="U503" s="145"/>
      <c r="V503" s="145"/>
      <c r="W503" s="144"/>
    </row>
    <row r="504" spans="1:23" x14ac:dyDescent="0.25">
      <c r="A504" s="78" t="str">
        <f t="shared" si="53"/>
        <v/>
      </c>
      <c r="B504" s="72" t="str">
        <f t="shared" si="54"/>
        <v/>
      </c>
      <c r="C504" s="71" t="str">
        <f t="shared" si="55"/>
        <v/>
      </c>
      <c r="D504" s="79" t="str">
        <f t="shared" si="49"/>
        <v/>
      </c>
      <c r="E504" s="79" t="str">
        <f t="shared" si="50"/>
        <v/>
      </c>
      <c r="F504" s="79" t="str">
        <f t="shared" si="51"/>
        <v/>
      </c>
      <c r="G504" s="71" t="str">
        <f t="shared" si="52"/>
        <v/>
      </c>
      <c r="Q504" s="142"/>
      <c r="R504" s="143"/>
      <c r="S504" s="144"/>
      <c r="T504" s="145"/>
      <c r="U504" s="145"/>
      <c r="V504" s="145"/>
      <c r="W504" s="144"/>
    </row>
    <row r="505" spans="1:23" x14ac:dyDescent="0.25">
      <c r="Q505" s="142"/>
      <c r="R505" s="143"/>
      <c r="S505" s="144"/>
      <c r="T505" s="145"/>
      <c r="U505" s="145"/>
      <c r="V505" s="145"/>
      <c r="W505" s="144"/>
    </row>
    <row r="506" spans="1:23" x14ac:dyDescent="0.25">
      <c r="Q506" s="142"/>
      <c r="R506" s="143"/>
      <c r="S506" s="144"/>
      <c r="T506" s="145"/>
      <c r="U506" s="145"/>
      <c r="V506" s="145"/>
      <c r="W506" s="144"/>
    </row>
    <row r="507" spans="1:23" x14ac:dyDescent="0.25">
      <c r="Q507" s="142"/>
      <c r="R507" s="143"/>
      <c r="S507" s="144"/>
      <c r="T507" s="145"/>
      <c r="U507" s="145"/>
      <c r="V507" s="145"/>
      <c r="W507" s="144"/>
    </row>
    <row r="508" spans="1:23" x14ac:dyDescent="0.25">
      <c r="Q508" s="142"/>
      <c r="R508" s="143"/>
      <c r="S508" s="144"/>
      <c r="T508" s="145"/>
      <c r="U508" s="145"/>
      <c r="V508" s="145"/>
      <c r="W508" s="144"/>
    </row>
    <row r="509" spans="1:23" x14ac:dyDescent="0.25">
      <c r="Q509" s="142"/>
      <c r="R509" s="143"/>
      <c r="S509" s="144"/>
      <c r="T509" s="145"/>
      <c r="U509" s="145"/>
      <c r="V509" s="145"/>
      <c r="W509" s="144"/>
    </row>
    <row r="510" spans="1:23" x14ac:dyDescent="0.25">
      <c r="Q510" s="142"/>
      <c r="R510" s="143"/>
      <c r="S510" s="144"/>
      <c r="T510" s="145"/>
      <c r="U510" s="145"/>
      <c r="V510" s="145"/>
      <c r="W510" s="144"/>
    </row>
    <row r="511" spans="1:23" x14ac:dyDescent="0.25">
      <c r="Q511" s="142"/>
      <c r="R511" s="143"/>
      <c r="S511" s="144"/>
      <c r="T511" s="145"/>
      <c r="U511" s="145"/>
      <c r="V511" s="145"/>
      <c r="W511" s="144"/>
    </row>
    <row r="512" spans="1:23" x14ac:dyDescent="0.25">
      <c r="Q512" s="142"/>
      <c r="R512" s="143"/>
      <c r="S512" s="144"/>
      <c r="T512" s="145"/>
      <c r="U512" s="145"/>
      <c r="V512" s="145"/>
      <c r="W512" s="144"/>
    </row>
    <row r="513" spans="17:23" x14ac:dyDescent="0.25">
      <c r="Q513" s="142"/>
      <c r="R513" s="143"/>
      <c r="S513" s="144"/>
      <c r="T513" s="145"/>
      <c r="U513" s="145"/>
      <c r="V513" s="145"/>
      <c r="W513" s="144"/>
    </row>
    <row r="514" spans="17:23" x14ac:dyDescent="0.25">
      <c r="Q514" s="142"/>
      <c r="R514" s="143"/>
      <c r="S514" s="144"/>
      <c r="T514" s="145"/>
      <c r="U514" s="145"/>
      <c r="V514" s="145"/>
      <c r="W514" s="144"/>
    </row>
    <row r="515" spans="17:23" x14ac:dyDescent="0.25">
      <c r="Q515" s="142"/>
      <c r="R515" s="143"/>
      <c r="S515" s="144"/>
      <c r="T515" s="145"/>
      <c r="U515" s="145"/>
      <c r="V515" s="145"/>
      <c r="W515" s="144"/>
    </row>
    <row r="516" spans="17:23" x14ac:dyDescent="0.25">
      <c r="Q516" s="142"/>
      <c r="R516" s="143"/>
      <c r="S516" s="144"/>
      <c r="T516" s="145"/>
      <c r="U516" s="145"/>
      <c r="V516" s="145"/>
      <c r="W516" s="144"/>
    </row>
    <row r="517" spans="17:23" x14ac:dyDescent="0.25">
      <c r="Q517" s="142"/>
      <c r="R517" s="143"/>
      <c r="S517" s="144"/>
      <c r="T517" s="145"/>
      <c r="U517" s="145"/>
      <c r="V517" s="145"/>
      <c r="W517" s="144"/>
    </row>
    <row r="518" spans="17:23" x14ac:dyDescent="0.25">
      <c r="Q518" s="142"/>
      <c r="R518" s="143"/>
      <c r="S518" s="144"/>
      <c r="T518" s="145"/>
      <c r="U518" s="145"/>
      <c r="V518" s="145"/>
      <c r="W518" s="144"/>
    </row>
    <row r="519" spans="17:23" x14ac:dyDescent="0.25">
      <c r="Q519" s="142"/>
      <c r="R519" s="143"/>
      <c r="S519" s="144"/>
      <c r="T519" s="145"/>
      <c r="U519" s="145"/>
      <c r="V519" s="145"/>
      <c r="W519" s="144"/>
    </row>
    <row r="520" spans="17:23" x14ac:dyDescent="0.25">
      <c r="Q520" s="142"/>
      <c r="R520" s="143"/>
      <c r="S520" s="144"/>
      <c r="T520" s="145"/>
      <c r="U520" s="145"/>
      <c r="V520" s="145"/>
      <c r="W520" s="144"/>
    </row>
    <row r="521" spans="17:23" x14ac:dyDescent="0.25">
      <c r="Q521" s="142"/>
      <c r="R521" s="143"/>
      <c r="S521" s="144"/>
      <c r="T521" s="145"/>
      <c r="U521" s="145"/>
      <c r="V521" s="145"/>
      <c r="W521" s="144"/>
    </row>
    <row r="522" spans="17:23" x14ac:dyDescent="0.25">
      <c r="Q522" s="142"/>
      <c r="R522" s="143"/>
      <c r="S522" s="144"/>
      <c r="T522" s="145"/>
      <c r="U522" s="145"/>
      <c r="V522" s="145"/>
      <c r="W522" s="144"/>
    </row>
    <row r="523" spans="17:23" x14ac:dyDescent="0.25">
      <c r="Q523" s="142"/>
      <c r="R523" s="143"/>
      <c r="S523" s="144"/>
      <c r="T523" s="145"/>
      <c r="U523" s="145"/>
      <c r="V523" s="145"/>
      <c r="W523" s="144"/>
    </row>
    <row r="524" spans="17:23" x14ac:dyDescent="0.25">
      <c r="Q524" s="142"/>
      <c r="R524" s="143"/>
      <c r="S524" s="144"/>
      <c r="T524" s="145"/>
      <c r="U524" s="145"/>
      <c r="V524" s="145"/>
      <c r="W524" s="144"/>
    </row>
    <row r="525" spans="17:23" x14ac:dyDescent="0.25">
      <c r="Q525" s="142"/>
      <c r="R525" s="143"/>
      <c r="S525" s="144"/>
      <c r="T525" s="145"/>
      <c r="U525" s="145"/>
      <c r="V525" s="145"/>
      <c r="W525" s="144"/>
    </row>
    <row r="526" spans="17:23" x14ac:dyDescent="0.25">
      <c r="Q526" s="142"/>
      <c r="R526" s="143"/>
      <c r="S526" s="144"/>
      <c r="T526" s="145"/>
      <c r="U526" s="145"/>
      <c r="V526" s="145"/>
      <c r="W526" s="144"/>
    </row>
    <row r="527" spans="17:23" x14ac:dyDescent="0.25">
      <c r="Q527" s="142"/>
      <c r="R527" s="143"/>
      <c r="S527" s="144"/>
      <c r="T527" s="145"/>
      <c r="U527" s="145"/>
      <c r="V527" s="145"/>
      <c r="W527" s="144"/>
    </row>
    <row r="528" spans="17:23" x14ac:dyDescent="0.25">
      <c r="Q528" s="142"/>
      <c r="R528" s="143"/>
      <c r="S528" s="144"/>
      <c r="T528" s="145"/>
      <c r="U528" s="145"/>
      <c r="V528" s="145"/>
      <c r="W528" s="144"/>
    </row>
    <row r="529" spans="17:23" x14ac:dyDescent="0.25">
      <c r="Q529" s="142"/>
      <c r="R529" s="143"/>
      <c r="S529" s="144"/>
      <c r="T529" s="145"/>
      <c r="U529" s="145"/>
      <c r="V529" s="145"/>
      <c r="W529" s="144"/>
    </row>
    <row r="530" spans="17:23" x14ac:dyDescent="0.25">
      <c r="Q530" s="142"/>
      <c r="R530" s="143"/>
      <c r="S530" s="144"/>
      <c r="T530" s="145"/>
      <c r="U530" s="145"/>
      <c r="V530" s="145"/>
      <c r="W530" s="144"/>
    </row>
    <row r="531" spans="17:23" x14ac:dyDescent="0.25">
      <c r="Q531" s="142"/>
      <c r="R531" s="143"/>
      <c r="S531" s="144"/>
      <c r="T531" s="145"/>
      <c r="U531" s="145"/>
      <c r="V531" s="145"/>
      <c r="W531" s="144"/>
    </row>
    <row r="532" spans="17:23" x14ac:dyDescent="0.25">
      <c r="Q532" s="142"/>
      <c r="R532" s="143"/>
      <c r="S532" s="144"/>
      <c r="T532" s="145"/>
      <c r="U532" s="145"/>
      <c r="V532" s="145"/>
      <c r="W532" s="144"/>
    </row>
    <row r="533" spans="17:23" x14ac:dyDescent="0.25">
      <c r="Q533" s="142"/>
      <c r="R533" s="143"/>
      <c r="S533" s="144"/>
      <c r="T533" s="145"/>
      <c r="U533" s="145"/>
      <c r="V533" s="145"/>
      <c r="W533" s="144"/>
    </row>
    <row r="534" spans="17:23" x14ac:dyDescent="0.25">
      <c r="Q534" s="142"/>
      <c r="R534" s="143"/>
      <c r="S534" s="144"/>
      <c r="T534" s="145"/>
      <c r="U534" s="145"/>
      <c r="V534" s="145"/>
      <c r="W534" s="144"/>
    </row>
    <row r="535" spans="17:23" x14ac:dyDescent="0.25">
      <c r="Q535" s="142"/>
      <c r="R535" s="143"/>
      <c r="S535" s="144"/>
      <c r="T535" s="145"/>
      <c r="U535" s="145"/>
      <c r="V535" s="145"/>
      <c r="W535" s="144"/>
    </row>
    <row r="536" spans="17:23" x14ac:dyDescent="0.25">
      <c r="Q536" s="142"/>
      <c r="R536" s="143"/>
      <c r="S536" s="144"/>
      <c r="T536" s="145"/>
      <c r="U536" s="145"/>
      <c r="V536" s="145"/>
      <c r="W536" s="144"/>
    </row>
  </sheetData>
  <conditionalFormatting sqref="Q1:W1048576">
    <cfRule type="expression" dxfId="0" priority="1">
      <formula>NOT(ISNUMBER($E$10))</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1A8A4-F972-482F-A8AE-F516407DAA66}">
  <dimension ref="A1:M500"/>
  <sheetViews>
    <sheetView zoomScaleNormal="100" workbookViewId="0">
      <selection activeCell="E8" sqref="E8"/>
    </sheetView>
  </sheetViews>
  <sheetFormatPr defaultColWidth="9.140625" defaultRowHeight="15" x14ac:dyDescent="0.25"/>
  <cols>
    <col min="1" max="1" width="9.140625" style="73"/>
    <col min="2" max="2" width="7.85546875" style="73" customWidth="1"/>
    <col min="3" max="3" width="14.5703125" style="73" customWidth="1"/>
    <col min="4" max="4" width="14.42578125" style="73" customWidth="1"/>
    <col min="5" max="6" width="14.5703125" style="73" customWidth="1"/>
    <col min="7" max="7" width="14.5703125" style="92" customWidth="1"/>
    <col min="8" max="16384" width="9.140625" style="73"/>
  </cols>
  <sheetData>
    <row r="1" spans="1:13" x14ac:dyDescent="0.25">
      <c r="A1" s="65"/>
      <c r="B1" s="65"/>
      <c r="C1" s="65"/>
      <c r="D1" s="65"/>
      <c r="E1" s="65"/>
      <c r="F1" s="65"/>
      <c r="G1" s="66"/>
    </row>
    <row r="2" spans="1:13" x14ac:dyDescent="0.25">
      <c r="A2" s="65"/>
      <c r="B2" s="65"/>
      <c r="C2" s="65"/>
      <c r="D2" s="65"/>
      <c r="E2" s="65"/>
      <c r="F2" s="67"/>
      <c r="G2" s="68"/>
    </row>
    <row r="3" spans="1:13" x14ac:dyDescent="0.25">
      <c r="A3" s="65"/>
      <c r="B3" s="65"/>
      <c r="C3" s="65"/>
      <c r="D3" s="65"/>
      <c r="E3" s="65"/>
      <c r="F3" s="67"/>
      <c r="G3" s="68"/>
    </row>
    <row r="4" spans="1:13" ht="21" x14ac:dyDescent="0.35">
      <c r="A4" s="65"/>
      <c r="B4" s="102" t="s">
        <v>44</v>
      </c>
      <c r="C4" s="65"/>
      <c r="D4" s="65"/>
      <c r="E4" s="70"/>
      <c r="F4" s="103" t="s">
        <v>67</v>
      </c>
      <c r="G4" s="69"/>
      <c r="K4" s="92"/>
      <c r="L4" s="91"/>
    </row>
    <row r="5" spans="1:13" x14ac:dyDescent="0.25">
      <c r="A5" s="65"/>
      <c r="B5" s="65"/>
      <c r="C5" s="65"/>
      <c r="D5" s="65"/>
      <c r="E5" s="65"/>
      <c r="F5" s="71"/>
      <c r="G5" s="65"/>
      <c r="K5" s="90"/>
      <c r="L5" s="91"/>
    </row>
    <row r="6" spans="1:13" x14ac:dyDescent="0.25">
      <c r="A6" s="65"/>
      <c r="B6" s="152" t="s">
        <v>47</v>
      </c>
      <c r="C6" s="153"/>
      <c r="D6" s="154"/>
      <c r="E6" s="155">
        <v>47484</v>
      </c>
      <c r="F6" s="156"/>
      <c r="G6" s="65"/>
      <c r="K6" s="80"/>
      <c r="L6" s="80"/>
    </row>
    <row r="7" spans="1:13" x14ac:dyDescent="0.25">
      <c r="A7" s="65"/>
      <c r="B7" s="157" t="s">
        <v>49</v>
      </c>
      <c r="C7" s="67"/>
      <c r="D7" s="158"/>
      <c r="E7" s="159">
        <v>180</v>
      </c>
      <c r="F7" s="160" t="s">
        <v>50</v>
      </c>
      <c r="G7" s="65"/>
      <c r="K7" s="81"/>
      <c r="L7" s="81"/>
    </row>
    <row r="8" spans="1:13" x14ac:dyDescent="0.25">
      <c r="A8" s="65"/>
      <c r="B8" s="157" t="s">
        <v>56</v>
      </c>
      <c r="C8" s="67"/>
      <c r="D8" s="161">
        <f>E6-1</f>
        <v>47483</v>
      </c>
      <c r="E8" s="162">
        <v>32226.992077288138</v>
      </c>
      <c r="F8" s="160" t="s">
        <v>52</v>
      </c>
      <c r="G8" s="65"/>
      <c r="K8" s="81"/>
      <c r="L8" s="81"/>
    </row>
    <row r="9" spans="1:13" x14ac:dyDescent="0.25">
      <c r="A9" s="65"/>
      <c r="B9" s="157" t="s">
        <v>57</v>
      </c>
      <c r="C9" s="67"/>
      <c r="D9" s="161">
        <f>EOMONTH(D8,E7)</f>
        <v>52962</v>
      </c>
      <c r="E9" s="162">
        <v>0</v>
      </c>
      <c r="F9" s="160" t="s">
        <v>52</v>
      </c>
      <c r="G9" s="101"/>
      <c r="K9" s="81"/>
      <c r="L9" s="81"/>
    </row>
    <row r="10" spans="1:13" x14ac:dyDescent="0.25">
      <c r="A10" s="65"/>
      <c r="B10" s="157" t="s">
        <v>55</v>
      </c>
      <c r="C10" s="67"/>
      <c r="D10" s="158"/>
      <c r="E10" s="165">
        <v>1</v>
      </c>
      <c r="F10" s="160"/>
      <c r="G10" s="65"/>
      <c r="K10" s="82"/>
      <c r="L10" s="82"/>
    </row>
    <row r="11" spans="1:13" x14ac:dyDescent="0.25">
      <c r="A11" s="65"/>
      <c r="B11" s="167" t="s">
        <v>68</v>
      </c>
      <c r="C11" s="168"/>
      <c r="D11" s="169"/>
      <c r="E11" s="170">
        <v>5.3999999999999999E-2</v>
      </c>
      <c r="F11" s="171"/>
      <c r="G11" s="75"/>
      <c r="K11" s="81"/>
      <c r="L11" s="81"/>
      <c r="M11" s="82"/>
    </row>
    <row r="12" spans="1:13" x14ac:dyDescent="0.25">
      <c r="A12" s="65"/>
      <c r="B12" s="74"/>
      <c r="C12" s="72"/>
      <c r="E12" s="76"/>
      <c r="F12" s="74"/>
      <c r="G12" s="75"/>
      <c r="K12" s="81"/>
      <c r="L12" s="81"/>
      <c r="M12" s="82"/>
    </row>
    <row r="13" spans="1:13" x14ac:dyDescent="0.25">
      <c r="G13" s="73"/>
      <c r="K13" s="81"/>
      <c r="L13" s="81"/>
      <c r="M13" s="82"/>
    </row>
    <row r="14" spans="1:13" ht="15.75" thickBot="1" x14ac:dyDescent="0.3">
      <c r="A14" s="77" t="s">
        <v>58</v>
      </c>
      <c r="B14" s="77" t="s">
        <v>59</v>
      </c>
      <c r="C14" s="77" t="s">
        <v>60</v>
      </c>
      <c r="D14" s="77" t="s">
        <v>61</v>
      </c>
      <c r="E14" s="77" t="s">
        <v>62</v>
      </c>
      <c r="F14" s="77" t="s">
        <v>63</v>
      </c>
      <c r="G14" s="77" t="s">
        <v>64</v>
      </c>
      <c r="K14" s="81"/>
      <c r="L14" s="81"/>
      <c r="M14" s="82"/>
    </row>
    <row r="15" spans="1:13" x14ac:dyDescent="0.25">
      <c r="A15" s="78">
        <f>IF(B15="","",E6)</f>
        <v>47484</v>
      </c>
      <c r="B15" s="72">
        <f>IF(E7&gt;0,1,"")</f>
        <v>1</v>
      </c>
      <c r="C15" s="71">
        <f>IF(B15="","",E8)</f>
        <v>32226.992077288138</v>
      </c>
      <c r="D15" s="79">
        <f>IF(B15="","",IPMT($E$11/12,B15,$E$7,-$E$8,$E$9,0))</f>
        <v>145.02146434779661</v>
      </c>
      <c r="E15" s="79">
        <f>IF(B15="","",PPMT($E$11/12,B15,$E$7,-$E$8,$E$9,0))</f>
        <v>116.59294173463751</v>
      </c>
      <c r="F15" s="79">
        <f>IF(B15="","",SUM(D15:E15))</f>
        <v>261.61440608243413</v>
      </c>
      <c r="G15" s="71">
        <f>IF(B15="","",SUM(C15)-SUM(E15))</f>
        <v>32110.3991355535</v>
      </c>
      <c r="K15" s="81"/>
      <c r="L15" s="81"/>
      <c r="M15" s="82"/>
    </row>
    <row r="16" spans="1:13" x14ac:dyDescent="0.25">
      <c r="A16" s="78">
        <f>IF(B16="","",EDATE(A15,1))</f>
        <v>47515</v>
      </c>
      <c r="B16" s="72">
        <f>IF(B15="","",IF(SUM(B15)+1&lt;=$E$7,SUM(B15)+1,""))</f>
        <v>2</v>
      </c>
      <c r="C16" s="71">
        <f>IF(B16="","",G15)</f>
        <v>32110.3991355535</v>
      </c>
      <c r="D16" s="79">
        <f>IF(B16="","",IPMT($E$11/12,B16,$E$7,-$E$8,$E$9,0))</f>
        <v>144.4967961099907</v>
      </c>
      <c r="E16" s="79">
        <f>IF(B16="","",PPMT($E$11/12,B16,$E$7,-$E$8,$E$9,0))</f>
        <v>117.11760997244338</v>
      </c>
      <c r="F16" s="79">
        <f t="shared" ref="F16:F79" si="0">IF(B16="","",SUM(D16:E16))</f>
        <v>261.61440608243407</v>
      </c>
      <c r="G16" s="71">
        <f t="shared" ref="G16:G79" si="1">IF(B16="","",SUM(C16)-SUM(E16))</f>
        <v>31993.281525581056</v>
      </c>
      <c r="K16" s="81"/>
      <c r="L16" s="81"/>
      <c r="M16" s="82"/>
    </row>
    <row r="17" spans="1:13" x14ac:dyDescent="0.25">
      <c r="A17" s="78">
        <f t="shared" ref="A17:A80" si="2">IF(B17="","",EDATE(A16,1))</f>
        <v>47543</v>
      </c>
      <c r="B17" s="72">
        <f t="shared" ref="B17:B80" si="3">IF(B16="","",IF(SUM(B16)+1&lt;=$E$7,SUM(B16)+1,""))</f>
        <v>3</v>
      </c>
      <c r="C17" s="71">
        <f t="shared" ref="C17:C80" si="4">IF(B17="","",G16)</f>
        <v>31993.281525581056</v>
      </c>
      <c r="D17" s="79">
        <f t="shared" ref="D17:D80" si="5">IF(B17="","",IPMT($E$11/12,B17,$E$7,-$E$8,$E$9,0))</f>
        <v>143.96976686511476</v>
      </c>
      <c r="E17" s="79">
        <f t="shared" ref="E17:E80" si="6">IF(B17="","",PPMT($E$11/12,B17,$E$7,-$E$8,$E$9,0))</f>
        <v>117.64463921731935</v>
      </c>
      <c r="F17" s="79">
        <f t="shared" si="0"/>
        <v>261.61440608243413</v>
      </c>
      <c r="G17" s="71">
        <f t="shared" si="1"/>
        <v>31875.636886363736</v>
      </c>
      <c r="K17" s="81"/>
      <c r="L17" s="81"/>
      <c r="M17" s="82"/>
    </row>
    <row r="18" spans="1:13" x14ac:dyDescent="0.25">
      <c r="A18" s="78">
        <f t="shared" si="2"/>
        <v>47574</v>
      </c>
      <c r="B18" s="72">
        <f t="shared" si="3"/>
        <v>4</v>
      </c>
      <c r="C18" s="71">
        <f t="shared" si="4"/>
        <v>31875.636886363736</v>
      </c>
      <c r="D18" s="79">
        <f t="shared" si="5"/>
        <v>143.44036598863678</v>
      </c>
      <c r="E18" s="79">
        <f t="shared" si="6"/>
        <v>118.1740400937973</v>
      </c>
      <c r="F18" s="79">
        <f t="shared" si="0"/>
        <v>261.61440608243407</v>
      </c>
      <c r="G18" s="71">
        <f t="shared" si="1"/>
        <v>31757.46284626994</v>
      </c>
      <c r="K18" s="81"/>
      <c r="L18" s="81"/>
      <c r="M18" s="82"/>
    </row>
    <row r="19" spans="1:13" x14ac:dyDescent="0.25">
      <c r="A19" s="78">
        <f t="shared" si="2"/>
        <v>47604</v>
      </c>
      <c r="B19" s="72">
        <f t="shared" si="3"/>
        <v>5</v>
      </c>
      <c r="C19" s="71">
        <f t="shared" si="4"/>
        <v>31757.46284626994</v>
      </c>
      <c r="D19" s="79">
        <f t="shared" si="5"/>
        <v>142.9085828082147</v>
      </c>
      <c r="E19" s="79">
        <f t="shared" si="6"/>
        <v>118.70582327421938</v>
      </c>
      <c r="F19" s="79">
        <f t="shared" si="0"/>
        <v>261.61440608243407</v>
      </c>
      <c r="G19" s="71">
        <f t="shared" si="1"/>
        <v>31638.75702299572</v>
      </c>
      <c r="K19" s="81"/>
      <c r="L19" s="81"/>
      <c r="M19" s="82"/>
    </row>
    <row r="20" spans="1:13" x14ac:dyDescent="0.25">
      <c r="A20" s="78">
        <f t="shared" si="2"/>
        <v>47635</v>
      </c>
      <c r="B20" s="72">
        <f t="shared" si="3"/>
        <v>6</v>
      </c>
      <c r="C20" s="71">
        <f t="shared" si="4"/>
        <v>31638.75702299572</v>
      </c>
      <c r="D20" s="79">
        <f t="shared" si="5"/>
        <v>142.37440660348074</v>
      </c>
      <c r="E20" s="79">
        <f t="shared" si="6"/>
        <v>119.23999947895337</v>
      </c>
      <c r="F20" s="79">
        <f t="shared" si="0"/>
        <v>261.61440608243413</v>
      </c>
      <c r="G20" s="71">
        <f t="shared" si="1"/>
        <v>31519.517023516768</v>
      </c>
      <c r="K20" s="81"/>
      <c r="L20" s="81"/>
      <c r="M20" s="82"/>
    </row>
    <row r="21" spans="1:13" x14ac:dyDescent="0.25">
      <c r="A21" s="78">
        <f t="shared" si="2"/>
        <v>47665</v>
      </c>
      <c r="B21" s="72">
        <f t="shared" si="3"/>
        <v>7</v>
      </c>
      <c r="C21" s="71">
        <f t="shared" si="4"/>
        <v>31519.517023516768</v>
      </c>
      <c r="D21" s="79">
        <f t="shared" si="5"/>
        <v>141.83782660582543</v>
      </c>
      <c r="E21" s="79">
        <f t="shared" si="6"/>
        <v>119.77657947660867</v>
      </c>
      <c r="F21" s="79">
        <f t="shared" si="0"/>
        <v>261.61440608243413</v>
      </c>
      <c r="G21" s="71">
        <f t="shared" si="1"/>
        <v>31399.740444040159</v>
      </c>
      <c r="K21" s="81"/>
      <c r="L21" s="81"/>
      <c r="M21" s="82"/>
    </row>
    <row r="22" spans="1:13" x14ac:dyDescent="0.25">
      <c r="A22" s="78">
        <f t="shared" si="2"/>
        <v>47696</v>
      </c>
      <c r="B22" s="72">
        <f t="shared" si="3"/>
        <v>8</v>
      </c>
      <c r="C22" s="71">
        <f t="shared" si="4"/>
        <v>31399.740444040159</v>
      </c>
      <c r="D22" s="79">
        <f t="shared" si="5"/>
        <v>141.2988319981807</v>
      </c>
      <c r="E22" s="79">
        <f t="shared" si="6"/>
        <v>120.3155740842534</v>
      </c>
      <c r="F22" s="79">
        <f t="shared" si="0"/>
        <v>261.61440608243413</v>
      </c>
      <c r="G22" s="71">
        <f t="shared" si="1"/>
        <v>31279.424869955907</v>
      </c>
      <c r="K22" s="81"/>
      <c r="L22" s="81"/>
      <c r="M22" s="82"/>
    </row>
    <row r="23" spans="1:13" x14ac:dyDescent="0.25">
      <c r="A23" s="78">
        <f t="shared" si="2"/>
        <v>47727</v>
      </c>
      <c r="B23" s="72">
        <f t="shared" si="3"/>
        <v>9</v>
      </c>
      <c r="C23" s="71">
        <f t="shared" si="4"/>
        <v>31279.424869955907</v>
      </c>
      <c r="D23" s="79">
        <f t="shared" si="5"/>
        <v>140.75741191480157</v>
      </c>
      <c r="E23" s="79">
        <f t="shared" si="6"/>
        <v>120.85699416763255</v>
      </c>
      <c r="F23" s="79">
        <f t="shared" si="0"/>
        <v>261.61440608243413</v>
      </c>
      <c r="G23" s="71">
        <f t="shared" si="1"/>
        <v>31158.567875788274</v>
      </c>
      <c r="K23" s="81"/>
      <c r="L23" s="81"/>
      <c r="M23" s="82"/>
    </row>
    <row r="24" spans="1:13" x14ac:dyDescent="0.25">
      <c r="A24" s="78">
        <f t="shared" si="2"/>
        <v>47757</v>
      </c>
      <c r="B24" s="72">
        <f t="shared" si="3"/>
        <v>10</v>
      </c>
      <c r="C24" s="71">
        <f t="shared" si="4"/>
        <v>31158.567875788274</v>
      </c>
      <c r="D24" s="79">
        <f t="shared" si="5"/>
        <v>140.21355544104722</v>
      </c>
      <c r="E24" s="79">
        <f t="shared" si="6"/>
        <v>121.4008506413869</v>
      </c>
      <c r="F24" s="79">
        <f t="shared" si="0"/>
        <v>261.61440608243413</v>
      </c>
      <c r="G24" s="71">
        <f t="shared" si="1"/>
        <v>31037.167025146886</v>
      </c>
      <c r="K24" s="81"/>
      <c r="L24" s="81"/>
      <c r="M24" s="82"/>
    </row>
    <row r="25" spans="1:13" x14ac:dyDescent="0.25">
      <c r="A25" s="78">
        <f t="shared" si="2"/>
        <v>47788</v>
      </c>
      <c r="B25" s="72">
        <f t="shared" si="3"/>
        <v>11</v>
      </c>
      <c r="C25" s="71">
        <f t="shared" si="4"/>
        <v>31037.167025146886</v>
      </c>
      <c r="D25" s="79">
        <f t="shared" si="5"/>
        <v>139.66725161316097</v>
      </c>
      <c r="E25" s="79">
        <f t="shared" si="6"/>
        <v>121.94715446927314</v>
      </c>
      <c r="F25" s="79">
        <f t="shared" si="0"/>
        <v>261.61440608243413</v>
      </c>
      <c r="G25" s="71">
        <f t="shared" si="1"/>
        <v>30915.219870677614</v>
      </c>
    </row>
    <row r="26" spans="1:13" x14ac:dyDescent="0.25">
      <c r="A26" s="78">
        <f t="shared" si="2"/>
        <v>47818</v>
      </c>
      <c r="B26" s="72">
        <f t="shared" si="3"/>
        <v>12</v>
      </c>
      <c r="C26" s="71">
        <f t="shared" si="4"/>
        <v>30915.219870677614</v>
      </c>
      <c r="D26" s="79">
        <f t="shared" si="5"/>
        <v>139.11848941804922</v>
      </c>
      <c r="E26" s="79">
        <f t="shared" si="6"/>
        <v>122.49591666438486</v>
      </c>
      <c r="F26" s="79">
        <f t="shared" si="0"/>
        <v>261.61440608243407</v>
      </c>
      <c r="G26" s="71">
        <f t="shared" si="1"/>
        <v>30792.723954013229</v>
      </c>
    </row>
    <row r="27" spans="1:13" x14ac:dyDescent="0.25">
      <c r="A27" s="78">
        <f t="shared" si="2"/>
        <v>47849</v>
      </c>
      <c r="B27" s="72">
        <f t="shared" si="3"/>
        <v>13</v>
      </c>
      <c r="C27" s="71">
        <f t="shared" si="4"/>
        <v>30792.723954013229</v>
      </c>
      <c r="D27" s="79">
        <f t="shared" si="5"/>
        <v>138.5672577930595</v>
      </c>
      <c r="E27" s="79">
        <f t="shared" si="6"/>
        <v>123.04714828937459</v>
      </c>
      <c r="F27" s="79">
        <f t="shared" si="0"/>
        <v>261.61440608243407</v>
      </c>
      <c r="G27" s="71">
        <f t="shared" si="1"/>
        <v>30669.676805723855</v>
      </c>
    </row>
    <row r="28" spans="1:13" x14ac:dyDescent="0.25">
      <c r="A28" s="78">
        <f t="shared" si="2"/>
        <v>47880</v>
      </c>
      <c r="B28" s="72">
        <f t="shared" si="3"/>
        <v>14</v>
      </c>
      <c r="C28" s="71">
        <f t="shared" si="4"/>
        <v>30669.676805723855</v>
      </c>
      <c r="D28" s="79">
        <f t="shared" si="5"/>
        <v>138.01354562575733</v>
      </c>
      <c r="E28" s="79">
        <f t="shared" si="6"/>
        <v>123.60086045667676</v>
      </c>
      <c r="F28" s="79">
        <f t="shared" si="0"/>
        <v>261.61440608243407</v>
      </c>
      <c r="G28" s="71">
        <f t="shared" si="1"/>
        <v>30546.075945267177</v>
      </c>
    </row>
    <row r="29" spans="1:13" x14ac:dyDescent="0.25">
      <c r="A29" s="78">
        <f t="shared" si="2"/>
        <v>47908</v>
      </c>
      <c r="B29" s="72">
        <f t="shared" si="3"/>
        <v>15</v>
      </c>
      <c r="C29" s="71">
        <f t="shared" si="4"/>
        <v>30546.075945267177</v>
      </c>
      <c r="D29" s="79">
        <f t="shared" si="5"/>
        <v>137.45734175370228</v>
      </c>
      <c r="E29" s="79">
        <f t="shared" si="6"/>
        <v>124.15706432873182</v>
      </c>
      <c r="F29" s="79">
        <f t="shared" si="0"/>
        <v>261.61440608243413</v>
      </c>
      <c r="G29" s="71">
        <f t="shared" si="1"/>
        <v>30421.918880938447</v>
      </c>
    </row>
    <row r="30" spans="1:13" x14ac:dyDescent="0.25">
      <c r="A30" s="78">
        <f t="shared" si="2"/>
        <v>47939</v>
      </c>
      <c r="B30" s="72">
        <f t="shared" si="3"/>
        <v>16</v>
      </c>
      <c r="C30" s="71">
        <f t="shared" si="4"/>
        <v>30421.918880938447</v>
      </c>
      <c r="D30" s="79">
        <f t="shared" si="5"/>
        <v>136.89863496422296</v>
      </c>
      <c r="E30" s="79">
        <f t="shared" si="6"/>
        <v>124.71577111821114</v>
      </c>
      <c r="F30" s="79">
        <f t="shared" si="0"/>
        <v>261.61440608243413</v>
      </c>
      <c r="G30" s="71">
        <f t="shared" si="1"/>
        <v>30297.203109820235</v>
      </c>
    </row>
    <row r="31" spans="1:13" x14ac:dyDescent="0.25">
      <c r="A31" s="78">
        <f t="shared" si="2"/>
        <v>47969</v>
      </c>
      <c r="B31" s="72">
        <f t="shared" si="3"/>
        <v>17</v>
      </c>
      <c r="C31" s="71">
        <f t="shared" si="4"/>
        <v>30297.203109820235</v>
      </c>
      <c r="D31" s="79">
        <f t="shared" si="5"/>
        <v>136.33741399419102</v>
      </c>
      <c r="E31" s="79">
        <f t="shared" si="6"/>
        <v>125.27699208824306</v>
      </c>
      <c r="F31" s="79">
        <f t="shared" si="0"/>
        <v>261.61440608243407</v>
      </c>
      <c r="G31" s="71">
        <f t="shared" si="1"/>
        <v>30171.926117731993</v>
      </c>
    </row>
    <row r="32" spans="1:13" x14ac:dyDescent="0.25">
      <c r="A32" s="78">
        <f t="shared" si="2"/>
        <v>48000</v>
      </c>
      <c r="B32" s="72">
        <f t="shared" si="3"/>
        <v>18</v>
      </c>
      <c r="C32" s="71">
        <f t="shared" si="4"/>
        <v>30171.926117731993</v>
      </c>
      <c r="D32" s="79">
        <f t="shared" si="5"/>
        <v>135.77366752979393</v>
      </c>
      <c r="E32" s="79">
        <f t="shared" si="6"/>
        <v>125.84073855264018</v>
      </c>
      <c r="F32" s="79">
        <f t="shared" si="0"/>
        <v>261.61440608243413</v>
      </c>
      <c r="G32" s="71">
        <f t="shared" si="1"/>
        <v>30046.085379179352</v>
      </c>
    </row>
    <row r="33" spans="1:7" x14ac:dyDescent="0.25">
      <c r="A33" s="78">
        <f t="shared" si="2"/>
        <v>48030</v>
      </c>
      <c r="B33" s="72">
        <f t="shared" si="3"/>
        <v>19</v>
      </c>
      <c r="C33" s="71">
        <f t="shared" si="4"/>
        <v>30046.085379179352</v>
      </c>
      <c r="D33" s="79">
        <f t="shared" si="5"/>
        <v>135.20738420630707</v>
      </c>
      <c r="E33" s="79">
        <f t="shared" si="6"/>
        <v>126.40702187612706</v>
      </c>
      <c r="F33" s="79">
        <f t="shared" si="0"/>
        <v>261.61440608243413</v>
      </c>
      <c r="G33" s="71">
        <f t="shared" si="1"/>
        <v>29919.678357303226</v>
      </c>
    </row>
    <row r="34" spans="1:7" x14ac:dyDescent="0.25">
      <c r="A34" s="78">
        <f t="shared" si="2"/>
        <v>48061</v>
      </c>
      <c r="B34" s="72">
        <f t="shared" si="3"/>
        <v>20</v>
      </c>
      <c r="C34" s="71">
        <f t="shared" si="4"/>
        <v>29919.678357303226</v>
      </c>
      <c r="D34" s="79">
        <f t="shared" si="5"/>
        <v>134.63855260786448</v>
      </c>
      <c r="E34" s="79">
        <f t="shared" si="6"/>
        <v>126.9758534745696</v>
      </c>
      <c r="F34" s="79">
        <f t="shared" si="0"/>
        <v>261.61440608243407</v>
      </c>
      <c r="G34" s="71">
        <f t="shared" si="1"/>
        <v>29792.702503828656</v>
      </c>
    </row>
    <row r="35" spans="1:7" x14ac:dyDescent="0.25">
      <c r="A35" s="78">
        <f t="shared" si="2"/>
        <v>48092</v>
      </c>
      <c r="B35" s="72">
        <f t="shared" si="3"/>
        <v>21</v>
      </c>
      <c r="C35" s="71">
        <f t="shared" si="4"/>
        <v>29792.702503828656</v>
      </c>
      <c r="D35" s="79">
        <f t="shared" si="5"/>
        <v>134.0671612672289</v>
      </c>
      <c r="E35" s="79">
        <f t="shared" si="6"/>
        <v>127.54724481520518</v>
      </c>
      <c r="F35" s="79">
        <f t="shared" si="0"/>
        <v>261.61440608243407</v>
      </c>
      <c r="G35" s="71">
        <f t="shared" si="1"/>
        <v>29665.155259013449</v>
      </c>
    </row>
    <row r="36" spans="1:7" x14ac:dyDescent="0.25">
      <c r="A36" s="78">
        <f t="shared" si="2"/>
        <v>48122</v>
      </c>
      <c r="B36" s="72">
        <f t="shared" si="3"/>
        <v>22</v>
      </c>
      <c r="C36" s="71">
        <f t="shared" si="4"/>
        <v>29665.155259013449</v>
      </c>
      <c r="D36" s="79">
        <f t="shared" si="5"/>
        <v>133.49319866556047</v>
      </c>
      <c r="E36" s="79">
        <f t="shared" si="6"/>
        <v>128.1212074168736</v>
      </c>
      <c r="F36" s="79">
        <f t="shared" si="0"/>
        <v>261.61440608243407</v>
      </c>
      <c r="G36" s="71">
        <f t="shared" si="1"/>
        <v>29537.034051596576</v>
      </c>
    </row>
    <row r="37" spans="1:7" x14ac:dyDescent="0.25">
      <c r="A37" s="78">
        <f t="shared" si="2"/>
        <v>48153</v>
      </c>
      <c r="B37" s="72">
        <f t="shared" si="3"/>
        <v>23</v>
      </c>
      <c r="C37" s="71">
        <f t="shared" si="4"/>
        <v>29537.034051596576</v>
      </c>
      <c r="D37" s="79">
        <f t="shared" si="5"/>
        <v>132.91665323218456</v>
      </c>
      <c r="E37" s="79">
        <f t="shared" si="6"/>
        <v>128.69775285024954</v>
      </c>
      <c r="F37" s="79">
        <f t="shared" si="0"/>
        <v>261.61440608243413</v>
      </c>
      <c r="G37" s="71">
        <f t="shared" si="1"/>
        <v>29408.336298746326</v>
      </c>
    </row>
    <row r="38" spans="1:7" x14ac:dyDescent="0.25">
      <c r="A38" s="78">
        <f t="shared" si="2"/>
        <v>48183</v>
      </c>
      <c r="B38" s="72">
        <f t="shared" si="3"/>
        <v>24</v>
      </c>
      <c r="C38" s="71">
        <f t="shared" si="4"/>
        <v>29408.336298746326</v>
      </c>
      <c r="D38" s="79">
        <f t="shared" si="5"/>
        <v>132.33751334435843</v>
      </c>
      <c r="E38" s="79">
        <f t="shared" si="6"/>
        <v>129.27689273807565</v>
      </c>
      <c r="F38" s="79">
        <f t="shared" si="0"/>
        <v>261.61440608243407</v>
      </c>
      <c r="G38" s="71">
        <f t="shared" si="1"/>
        <v>29279.059406008251</v>
      </c>
    </row>
    <row r="39" spans="1:7" x14ac:dyDescent="0.25">
      <c r="A39" s="78">
        <f t="shared" si="2"/>
        <v>48214</v>
      </c>
      <c r="B39" s="72">
        <f t="shared" si="3"/>
        <v>25</v>
      </c>
      <c r="C39" s="71">
        <f t="shared" si="4"/>
        <v>29279.059406008251</v>
      </c>
      <c r="D39" s="79">
        <f t="shared" si="5"/>
        <v>131.75576732703709</v>
      </c>
      <c r="E39" s="79">
        <f t="shared" si="6"/>
        <v>129.85863875539698</v>
      </c>
      <c r="F39" s="79">
        <f t="shared" si="0"/>
        <v>261.61440608243407</v>
      </c>
      <c r="G39" s="71">
        <f t="shared" si="1"/>
        <v>29149.200767252853</v>
      </c>
    </row>
    <row r="40" spans="1:7" x14ac:dyDescent="0.25">
      <c r="A40" s="78">
        <f t="shared" si="2"/>
        <v>48245</v>
      </c>
      <c r="B40" s="72">
        <f t="shared" si="3"/>
        <v>26</v>
      </c>
      <c r="C40" s="71">
        <f t="shared" si="4"/>
        <v>29149.200767252853</v>
      </c>
      <c r="D40" s="79">
        <f t="shared" si="5"/>
        <v>131.17140345263783</v>
      </c>
      <c r="E40" s="79">
        <f t="shared" si="6"/>
        <v>130.44300262979627</v>
      </c>
      <c r="F40" s="79">
        <f t="shared" si="0"/>
        <v>261.61440608243413</v>
      </c>
      <c r="G40" s="71">
        <f t="shared" si="1"/>
        <v>29018.757764623057</v>
      </c>
    </row>
    <row r="41" spans="1:7" x14ac:dyDescent="0.25">
      <c r="A41" s="78">
        <f t="shared" si="2"/>
        <v>48274</v>
      </c>
      <c r="B41" s="72">
        <f t="shared" si="3"/>
        <v>27</v>
      </c>
      <c r="C41" s="71">
        <f t="shared" si="4"/>
        <v>29018.757764623057</v>
      </c>
      <c r="D41" s="79">
        <f t="shared" si="5"/>
        <v>130.58440994080374</v>
      </c>
      <c r="E41" s="79">
        <f t="shared" si="6"/>
        <v>131.02999614163036</v>
      </c>
      <c r="F41" s="79">
        <f t="shared" si="0"/>
        <v>261.61440608243413</v>
      </c>
      <c r="G41" s="71">
        <f t="shared" si="1"/>
        <v>28887.727768481425</v>
      </c>
    </row>
    <row r="42" spans="1:7" x14ac:dyDescent="0.25">
      <c r="A42" s="78">
        <f t="shared" si="2"/>
        <v>48305</v>
      </c>
      <c r="B42" s="72">
        <f t="shared" si="3"/>
        <v>28</v>
      </c>
      <c r="C42" s="71">
        <f t="shared" si="4"/>
        <v>28887.727768481425</v>
      </c>
      <c r="D42" s="79">
        <f t="shared" si="5"/>
        <v>129.99477495816637</v>
      </c>
      <c r="E42" s="79">
        <f t="shared" si="6"/>
        <v>131.6196311242677</v>
      </c>
      <c r="F42" s="79">
        <f t="shared" si="0"/>
        <v>261.61440608243407</v>
      </c>
      <c r="G42" s="71">
        <f t="shared" si="1"/>
        <v>28756.108137357158</v>
      </c>
    </row>
    <row r="43" spans="1:7" x14ac:dyDescent="0.25">
      <c r="A43" s="78">
        <f t="shared" si="2"/>
        <v>48335</v>
      </c>
      <c r="B43" s="72">
        <f t="shared" si="3"/>
        <v>29</v>
      </c>
      <c r="C43" s="71">
        <f t="shared" si="4"/>
        <v>28756.108137357158</v>
      </c>
      <c r="D43" s="79">
        <f t="shared" si="5"/>
        <v>129.40248661810719</v>
      </c>
      <c r="E43" s="79">
        <f t="shared" si="6"/>
        <v>132.21191946432691</v>
      </c>
      <c r="F43" s="79">
        <f t="shared" si="0"/>
        <v>261.61440608243413</v>
      </c>
      <c r="G43" s="71">
        <f t="shared" si="1"/>
        <v>28623.89621789283</v>
      </c>
    </row>
    <row r="44" spans="1:7" x14ac:dyDescent="0.25">
      <c r="A44" s="78">
        <f t="shared" si="2"/>
        <v>48366</v>
      </c>
      <c r="B44" s="72">
        <f t="shared" si="3"/>
        <v>30</v>
      </c>
      <c r="C44" s="71">
        <f t="shared" si="4"/>
        <v>28623.89621789283</v>
      </c>
      <c r="D44" s="79">
        <f t="shared" si="5"/>
        <v>128.80753298051772</v>
      </c>
      <c r="E44" s="79">
        <f t="shared" si="6"/>
        <v>132.80687310191638</v>
      </c>
      <c r="F44" s="79">
        <f t="shared" si="0"/>
        <v>261.61440608243413</v>
      </c>
      <c r="G44" s="71">
        <f t="shared" si="1"/>
        <v>28491.089344790915</v>
      </c>
    </row>
    <row r="45" spans="1:7" x14ac:dyDescent="0.25">
      <c r="A45" s="78">
        <f t="shared" si="2"/>
        <v>48396</v>
      </c>
      <c r="B45" s="72">
        <f t="shared" si="3"/>
        <v>31</v>
      </c>
      <c r="C45" s="71">
        <f t="shared" si="4"/>
        <v>28491.089344790915</v>
      </c>
      <c r="D45" s="79">
        <f t="shared" si="5"/>
        <v>128.20990205155908</v>
      </c>
      <c r="E45" s="79">
        <f t="shared" si="6"/>
        <v>133.40450403087502</v>
      </c>
      <c r="F45" s="79">
        <f t="shared" si="0"/>
        <v>261.61440608243413</v>
      </c>
      <c r="G45" s="71">
        <f t="shared" si="1"/>
        <v>28357.684840760041</v>
      </c>
    </row>
    <row r="46" spans="1:7" x14ac:dyDescent="0.25">
      <c r="A46" s="78">
        <f t="shared" si="2"/>
        <v>48427</v>
      </c>
      <c r="B46" s="72">
        <f t="shared" si="3"/>
        <v>32</v>
      </c>
      <c r="C46" s="71">
        <f t="shared" si="4"/>
        <v>28357.684840760041</v>
      </c>
      <c r="D46" s="79">
        <f t="shared" si="5"/>
        <v>127.60958178342015</v>
      </c>
      <c r="E46" s="79">
        <f t="shared" si="6"/>
        <v>134.00482429901393</v>
      </c>
      <c r="F46" s="79">
        <f t="shared" si="0"/>
        <v>261.61440608243407</v>
      </c>
      <c r="G46" s="71">
        <f t="shared" si="1"/>
        <v>28223.680016461029</v>
      </c>
    </row>
    <row r="47" spans="1:7" x14ac:dyDescent="0.25">
      <c r="A47" s="78">
        <f t="shared" si="2"/>
        <v>48458</v>
      </c>
      <c r="B47" s="72">
        <f t="shared" si="3"/>
        <v>33</v>
      </c>
      <c r="C47" s="71">
        <f t="shared" si="4"/>
        <v>28223.680016461029</v>
      </c>
      <c r="D47" s="79">
        <f t="shared" si="5"/>
        <v>127.00656007407459</v>
      </c>
      <c r="E47" s="79">
        <f t="shared" si="6"/>
        <v>134.6078460083595</v>
      </c>
      <c r="F47" s="79">
        <f t="shared" si="0"/>
        <v>261.61440608243407</v>
      </c>
      <c r="G47" s="71">
        <f t="shared" si="1"/>
        <v>28089.07217045267</v>
      </c>
    </row>
    <row r="48" spans="1:7" x14ac:dyDescent="0.25">
      <c r="A48" s="78">
        <f t="shared" si="2"/>
        <v>48488</v>
      </c>
      <c r="B48" s="72">
        <f t="shared" si="3"/>
        <v>34</v>
      </c>
      <c r="C48" s="71">
        <f t="shared" si="4"/>
        <v>28089.07217045267</v>
      </c>
      <c r="D48" s="79">
        <f t="shared" si="5"/>
        <v>126.40082476703699</v>
      </c>
      <c r="E48" s="79">
        <f t="shared" si="6"/>
        <v>135.21358131539714</v>
      </c>
      <c r="F48" s="79">
        <f t="shared" si="0"/>
        <v>261.61440608243413</v>
      </c>
      <c r="G48" s="71">
        <f t="shared" si="1"/>
        <v>27953.858589137271</v>
      </c>
    </row>
    <row r="49" spans="1:7" x14ac:dyDescent="0.25">
      <c r="A49" s="78">
        <f t="shared" si="2"/>
        <v>48519</v>
      </c>
      <c r="B49" s="72">
        <f t="shared" si="3"/>
        <v>35</v>
      </c>
      <c r="C49" s="71">
        <f t="shared" si="4"/>
        <v>27953.858589137271</v>
      </c>
      <c r="D49" s="79">
        <f t="shared" si="5"/>
        <v>125.7923636511177</v>
      </c>
      <c r="E49" s="79">
        <f t="shared" si="6"/>
        <v>135.82204243131639</v>
      </c>
      <c r="F49" s="79">
        <f t="shared" si="0"/>
        <v>261.61440608243407</v>
      </c>
      <c r="G49" s="71">
        <f t="shared" si="1"/>
        <v>27818.036546705956</v>
      </c>
    </row>
    <row r="50" spans="1:7" x14ac:dyDescent="0.25">
      <c r="A50" s="78">
        <f t="shared" si="2"/>
        <v>48549</v>
      </c>
      <c r="B50" s="72">
        <f t="shared" si="3"/>
        <v>36</v>
      </c>
      <c r="C50" s="71">
        <f t="shared" si="4"/>
        <v>27818.036546705956</v>
      </c>
      <c r="D50" s="79">
        <f t="shared" si="5"/>
        <v>125.18116446017676</v>
      </c>
      <c r="E50" s="79">
        <f t="shared" si="6"/>
        <v>136.43324162225733</v>
      </c>
      <c r="F50" s="79">
        <f t="shared" si="0"/>
        <v>261.61440608243407</v>
      </c>
      <c r="G50" s="71">
        <f t="shared" si="1"/>
        <v>27681.6033050837</v>
      </c>
    </row>
    <row r="51" spans="1:7" x14ac:dyDescent="0.25">
      <c r="A51" s="78">
        <f t="shared" si="2"/>
        <v>48580</v>
      </c>
      <c r="B51" s="72">
        <f t="shared" si="3"/>
        <v>37</v>
      </c>
      <c r="C51" s="71">
        <f t="shared" si="4"/>
        <v>27681.6033050837</v>
      </c>
      <c r="D51" s="79">
        <f t="shared" si="5"/>
        <v>124.56721487287659</v>
      </c>
      <c r="E51" s="79">
        <f t="shared" si="6"/>
        <v>137.0471912095575</v>
      </c>
      <c r="F51" s="79">
        <f t="shared" si="0"/>
        <v>261.61440608243407</v>
      </c>
      <c r="G51" s="71">
        <f t="shared" si="1"/>
        <v>27544.556113874143</v>
      </c>
    </row>
    <row r="52" spans="1:7" x14ac:dyDescent="0.25">
      <c r="A52" s="78">
        <f t="shared" si="2"/>
        <v>48611</v>
      </c>
      <c r="B52" s="72">
        <f t="shared" si="3"/>
        <v>38</v>
      </c>
      <c r="C52" s="71">
        <f t="shared" si="4"/>
        <v>27544.556113874143</v>
      </c>
      <c r="D52" s="79">
        <f t="shared" si="5"/>
        <v>123.9505025124336</v>
      </c>
      <c r="E52" s="79">
        <f t="shared" si="6"/>
        <v>137.66390357000049</v>
      </c>
      <c r="F52" s="79">
        <f t="shared" si="0"/>
        <v>261.61440608243407</v>
      </c>
      <c r="G52" s="71">
        <f t="shared" si="1"/>
        <v>27406.892210304144</v>
      </c>
    </row>
    <row r="53" spans="1:7" x14ac:dyDescent="0.25">
      <c r="A53" s="78">
        <f t="shared" si="2"/>
        <v>48639</v>
      </c>
      <c r="B53" s="72">
        <f t="shared" si="3"/>
        <v>39</v>
      </c>
      <c r="C53" s="71">
        <f t="shared" si="4"/>
        <v>27406.892210304144</v>
      </c>
      <c r="D53" s="79">
        <f t="shared" si="5"/>
        <v>123.33101494636861</v>
      </c>
      <c r="E53" s="79">
        <f t="shared" si="6"/>
        <v>138.28339113606552</v>
      </c>
      <c r="F53" s="79">
        <f t="shared" si="0"/>
        <v>261.61440608243413</v>
      </c>
      <c r="G53" s="71">
        <f t="shared" si="1"/>
        <v>27268.608819168079</v>
      </c>
    </row>
    <row r="54" spans="1:7" x14ac:dyDescent="0.25">
      <c r="A54" s="78">
        <f t="shared" si="2"/>
        <v>48670</v>
      </c>
      <c r="B54" s="72">
        <f t="shared" si="3"/>
        <v>40</v>
      </c>
      <c r="C54" s="71">
        <f t="shared" si="4"/>
        <v>27268.608819168079</v>
      </c>
      <c r="D54" s="79">
        <f t="shared" si="5"/>
        <v>122.70873968625631</v>
      </c>
      <c r="E54" s="79">
        <f t="shared" si="6"/>
        <v>138.90566639617779</v>
      </c>
      <c r="F54" s="79">
        <f t="shared" si="0"/>
        <v>261.61440608243413</v>
      </c>
      <c r="G54" s="71">
        <f t="shared" si="1"/>
        <v>27129.703152771901</v>
      </c>
    </row>
    <row r="55" spans="1:7" x14ac:dyDescent="0.25">
      <c r="A55" s="78">
        <f t="shared" si="2"/>
        <v>48700</v>
      </c>
      <c r="B55" s="72">
        <f t="shared" si="3"/>
        <v>41</v>
      </c>
      <c r="C55" s="71">
        <f t="shared" si="4"/>
        <v>27129.703152771901</v>
      </c>
      <c r="D55" s="79">
        <f t="shared" si="5"/>
        <v>122.0836641874735</v>
      </c>
      <c r="E55" s="79">
        <f t="shared" si="6"/>
        <v>139.53074189496058</v>
      </c>
      <c r="F55" s="79">
        <f t="shared" si="0"/>
        <v>261.61440608243407</v>
      </c>
      <c r="G55" s="71">
        <f t="shared" si="1"/>
        <v>26990.172410876941</v>
      </c>
    </row>
    <row r="56" spans="1:7" x14ac:dyDescent="0.25">
      <c r="A56" s="78">
        <f t="shared" si="2"/>
        <v>48731</v>
      </c>
      <c r="B56" s="72">
        <f t="shared" si="3"/>
        <v>42</v>
      </c>
      <c r="C56" s="71">
        <f t="shared" si="4"/>
        <v>26990.172410876941</v>
      </c>
      <c r="D56" s="79">
        <f t="shared" si="5"/>
        <v>121.45577584894617</v>
      </c>
      <c r="E56" s="79">
        <f t="shared" si="6"/>
        <v>140.15863023348791</v>
      </c>
      <c r="F56" s="79">
        <f t="shared" si="0"/>
        <v>261.61440608243407</v>
      </c>
      <c r="G56" s="71">
        <f t="shared" si="1"/>
        <v>26850.013780643454</v>
      </c>
    </row>
    <row r="57" spans="1:7" x14ac:dyDescent="0.25">
      <c r="A57" s="78">
        <f t="shared" si="2"/>
        <v>48761</v>
      </c>
      <c r="B57" s="72">
        <f t="shared" si="3"/>
        <v>43</v>
      </c>
      <c r="C57" s="71">
        <f t="shared" si="4"/>
        <v>26850.013780643454</v>
      </c>
      <c r="D57" s="79">
        <f t="shared" si="5"/>
        <v>120.82506201289549</v>
      </c>
      <c r="E57" s="79">
        <f t="shared" si="6"/>
        <v>140.7893440695386</v>
      </c>
      <c r="F57" s="79">
        <f t="shared" si="0"/>
        <v>261.61440608243407</v>
      </c>
      <c r="G57" s="71">
        <f t="shared" si="1"/>
        <v>26709.224436573917</v>
      </c>
    </row>
    <row r="58" spans="1:7" x14ac:dyDescent="0.25">
      <c r="A58" s="78">
        <f t="shared" si="2"/>
        <v>48792</v>
      </c>
      <c r="B58" s="72">
        <f t="shared" si="3"/>
        <v>44</v>
      </c>
      <c r="C58" s="71">
        <f t="shared" si="4"/>
        <v>26709.224436573917</v>
      </c>
      <c r="D58" s="79">
        <f t="shared" si="5"/>
        <v>120.19150996458258</v>
      </c>
      <c r="E58" s="79">
        <f t="shared" si="6"/>
        <v>141.42289611785154</v>
      </c>
      <c r="F58" s="79">
        <f t="shared" si="0"/>
        <v>261.61440608243413</v>
      </c>
      <c r="G58" s="71">
        <f t="shared" si="1"/>
        <v>26567.801540456065</v>
      </c>
    </row>
    <row r="59" spans="1:7" x14ac:dyDescent="0.25">
      <c r="A59" s="78">
        <f t="shared" si="2"/>
        <v>48823</v>
      </c>
      <c r="B59" s="72">
        <f t="shared" si="3"/>
        <v>45</v>
      </c>
      <c r="C59" s="71">
        <f t="shared" si="4"/>
        <v>26567.801540456065</v>
      </c>
      <c r="D59" s="79">
        <f t="shared" si="5"/>
        <v>119.55510693205221</v>
      </c>
      <c r="E59" s="79">
        <f t="shared" si="6"/>
        <v>142.05929915038186</v>
      </c>
      <c r="F59" s="79">
        <f t="shared" si="0"/>
        <v>261.61440608243407</v>
      </c>
      <c r="G59" s="71">
        <f t="shared" si="1"/>
        <v>26425.742241305681</v>
      </c>
    </row>
    <row r="60" spans="1:7" x14ac:dyDescent="0.25">
      <c r="A60" s="78">
        <f t="shared" si="2"/>
        <v>48853</v>
      </c>
      <c r="B60" s="72">
        <f t="shared" si="3"/>
        <v>46</v>
      </c>
      <c r="C60" s="71">
        <f t="shared" si="4"/>
        <v>26425.742241305681</v>
      </c>
      <c r="D60" s="79">
        <f t="shared" si="5"/>
        <v>118.91584008587553</v>
      </c>
      <c r="E60" s="79">
        <f t="shared" si="6"/>
        <v>142.69856599655859</v>
      </c>
      <c r="F60" s="79">
        <f t="shared" si="0"/>
        <v>261.61440608243413</v>
      </c>
      <c r="G60" s="71">
        <f t="shared" si="1"/>
        <v>26283.043675309124</v>
      </c>
    </row>
    <row r="61" spans="1:7" x14ac:dyDescent="0.25">
      <c r="A61" s="78">
        <f t="shared" si="2"/>
        <v>48884</v>
      </c>
      <c r="B61" s="72">
        <f t="shared" si="3"/>
        <v>47</v>
      </c>
      <c r="C61" s="71">
        <f t="shared" si="4"/>
        <v>26283.043675309124</v>
      </c>
      <c r="D61" s="79">
        <f t="shared" si="5"/>
        <v>118.273696538891</v>
      </c>
      <c r="E61" s="79">
        <f t="shared" si="6"/>
        <v>143.34070954354311</v>
      </c>
      <c r="F61" s="79">
        <f t="shared" si="0"/>
        <v>261.61440608243413</v>
      </c>
      <c r="G61" s="71">
        <f t="shared" si="1"/>
        <v>26139.70296576558</v>
      </c>
    </row>
    <row r="62" spans="1:7" x14ac:dyDescent="0.25">
      <c r="A62" s="78">
        <f t="shared" si="2"/>
        <v>48914</v>
      </c>
      <c r="B62" s="72">
        <f t="shared" si="3"/>
        <v>48</v>
      </c>
      <c r="C62" s="71">
        <f t="shared" si="4"/>
        <v>26139.70296576558</v>
      </c>
      <c r="D62" s="79">
        <f t="shared" si="5"/>
        <v>117.62866334594504</v>
      </c>
      <c r="E62" s="79">
        <f t="shared" si="6"/>
        <v>143.98574273648902</v>
      </c>
      <c r="F62" s="79">
        <f t="shared" si="0"/>
        <v>261.61440608243407</v>
      </c>
      <c r="G62" s="71">
        <f t="shared" si="1"/>
        <v>25995.717223029093</v>
      </c>
    </row>
    <row r="63" spans="1:7" x14ac:dyDescent="0.25">
      <c r="A63" s="78">
        <f t="shared" si="2"/>
        <v>48945</v>
      </c>
      <c r="B63" s="72">
        <f t="shared" si="3"/>
        <v>49</v>
      </c>
      <c r="C63" s="71">
        <f t="shared" si="4"/>
        <v>25995.717223029093</v>
      </c>
      <c r="D63" s="79">
        <f t="shared" si="5"/>
        <v>116.98072750363087</v>
      </c>
      <c r="E63" s="79">
        <f t="shared" si="6"/>
        <v>144.63367857880323</v>
      </c>
      <c r="F63" s="79">
        <f t="shared" si="0"/>
        <v>261.61440608243413</v>
      </c>
      <c r="G63" s="71">
        <f t="shared" si="1"/>
        <v>25851.083544450288</v>
      </c>
    </row>
    <row r="64" spans="1:7" x14ac:dyDescent="0.25">
      <c r="A64" s="78">
        <f t="shared" si="2"/>
        <v>48976</v>
      </c>
      <c r="B64" s="72">
        <f t="shared" si="3"/>
        <v>50</v>
      </c>
      <c r="C64" s="71">
        <f t="shared" si="4"/>
        <v>25851.083544450288</v>
      </c>
      <c r="D64" s="79">
        <f t="shared" si="5"/>
        <v>116.32987595002625</v>
      </c>
      <c r="E64" s="79">
        <f t="shared" si="6"/>
        <v>145.28453013240787</v>
      </c>
      <c r="F64" s="79">
        <f t="shared" si="0"/>
        <v>261.61440608243413</v>
      </c>
      <c r="G64" s="71">
        <f t="shared" si="1"/>
        <v>25705.799014317879</v>
      </c>
    </row>
    <row r="65" spans="1:7" x14ac:dyDescent="0.25">
      <c r="A65" s="78">
        <f t="shared" si="2"/>
        <v>49004</v>
      </c>
      <c r="B65" s="72">
        <f t="shared" si="3"/>
        <v>51</v>
      </c>
      <c r="C65" s="71">
        <f t="shared" si="4"/>
        <v>25705.799014317879</v>
      </c>
      <c r="D65" s="79">
        <f t="shared" si="5"/>
        <v>115.67609556443041</v>
      </c>
      <c r="E65" s="79">
        <f t="shared" si="6"/>
        <v>145.9383105180037</v>
      </c>
      <c r="F65" s="79">
        <f t="shared" si="0"/>
        <v>261.61440608243413</v>
      </c>
      <c r="G65" s="71">
        <f t="shared" si="1"/>
        <v>25559.860703799877</v>
      </c>
    </row>
    <row r="66" spans="1:7" x14ac:dyDescent="0.25">
      <c r="A66" s="78">
        <f t="shared" si="2"/>
        <v>49035</v>
      </c>
      <c r="B66" s="72">
        <f t="shared" si="3"/>
        <v>52</v>
      </c>
      <c r="C66" s="71">
        <f t="shared" si="4"/>
        <v>25559.860703799877</v>
      </c>
      <c r="D66" s="79">
        <f t="shared" si="5"/>
        <v>115.01937316709939</v>
      </c>
      <c r="E66" s="79">
        <f t="shared" si="6"/>
        <v>146.59503291533471</v>
      </c>
      <c r="F66" s="79">
        <f t="shared" si="0"/>
        <v>261.61440608243413</v>
      </c>
      <c r="G66" s="71">
        <f t="shared" si="1"/>
        <v>25413.265670884542</v>
      </c>
    </row>
    <row r="67" spans="1:7" x14ac:dyDescent="0.25">
      <c r="A67" s="78">
        <f t="shared" si="2"/>
        <v>49065</v>
      </c>
      <c r="B67" s="72">
        <f t="shared" si="3"/>
        <v>53</v>
      </c>
      <c r="C67" s="71">
        <f t="shared" si="4"/>
        <v>25413.265670884542</v>
      </c>
      <c r="D67" s="79">
        <f t="shared" si="5"/>
        <v>114.35969551898039</v>
      </c>
      <c r="E67" s="79">
        <f t="shared" si="6"/>
        <v>147.25471056345373</v>
      </c>
      <c r="F67" s="79">
        <f t="shared" si="0"/>
        <v>261.61440608243413</v>
      </c>
      <c r="G67" s="71">
        <f t="shared" si="1"/>
        <v>25266.010960321088</v>
      </c>
    </row>
    <row r="68" spans="1:7" x14ac:dyDescent="0.25">
      <c r="A68" s="78">
        <f t="shared" si="2"/>
        <v>49096</v>
      </c>
      <c r="B68" s="72">
        <f t="shared" si="3"/>
        <v>54</v>
      </c>
      <c r="C68" s="71">
        <f t="shared" si="4"/>
        <v>25266.010960321088</v>
      </c>
      <c r="D68" s="79">
        <f t="shared" si="5"/>
        <v>113.69704932144484</v>
      </c>
      <c r="E68" s="79">
        <f t="shared" si="6"/>
        <v>147.91735676098924</v>
      </c>
      <c r="F68" s="79">
        <f t="shared" si="0"/>
        <v>261.61440608243407</v>
      </c>
      <c r="G68" s="71">
        <f t="shared" si="1"/>
        <v>25118.093603560097</v>
      </c>
    </row>
    <row r="69" spans="1:7" x14ac:dyDescent="0.25">
      <c r="A69" s="78">
        <f t="shared" si="2"/>
        <v>49126</v>
      </c>
      <c r="B69" s="72">
        <f t="shared" si="3"/>
        <v>55</v>
      </c>
      <c r="C69" s="71">
        <f t="shared" si="4"/>
        <v>25118.093603560097</v>
      </c>
      <c r="D69" s="79">
        <f t="shared" si="5"/>
        <v>113.03142121602041</v>
      </c>
      <c r="E69" s="79">
        <f t="shared" si="6"/>
        <v>148.58298486641371</v>
      </c>
      <c r="F69" s="79">
        <f t="shared" si="0"/>
        <v>261.61440608243413</v>
      </c>
      <c r="G69" s="71">
        <f t="shared" si="1"/>
        <v>24969.510618693683</v>
      </c>
    </row>
    <row r="70" spans="1:7" x14ac:dyDescent="0.25">
      <c r="A70" s="78">
        <f t="shared" si="2"/>
        <v>49157</v>
      </c>
      <c r="B70" s="72">
        <f t="shared" si="3"/>
        <v>56</v>
      </c>
      <c r="C70" s="71">
        <f t="shared" si="4"/>
        <v>24969.510618693683</v>
      </c>
      <c r="D70" s="79">
        <f t="shared" si="5"/>
        <v>112.36279778412153</v>
      </c>
      <c r="E70" s="79">
        <f t="shared" si="6"/>
        <v>149.25160829831256</v>
      </c>
      <c r="F70" s="79">
        <f t="shared" si="0"/>
        <v>261.61440608243407</v>
      </c>
      <c r="G70" s="71">
        <f t="shared" si="1"/>
        <v>24820.25901039537</v>
      </c>
    </row>
    <row r="71" spans="1:7" x14ac:dyDescent="0.25">
      <c r="A71" s="78">
        <f t="shared" si="2"/>
        <v>49188</v>
      </c>
      <c r="B71" s="72">
        <f t="shared" si="3"/>
        <v>57</v>
      </c>
      <c r="C71" s="71">
        <f t="shared" si="4"/>
        <v>24820.25901039537</v>
      </c>
      <c r="D71" s="79">
        <f t="shared" si="5"/>
        <v>111.6911655467791</v>
      </c>
      <c r="E71" s="79">
        <f t="shared" si="6"/>
        <v>149.92324053565497</v>
      </c>
      <c r="F71" s="79">
        <f t="shared" si="0"/>
        <v>261.61440608243407</v>
      </c>
      <c r="G71" s="71">
        <f t="shared" si="1"/>
        <v>24670.335769859714</v>
      </c>
    </row>
    <row r="72" spans="1:7" x14ac:dyDescent="0.25">
      <c r="A72" s="78">
        <f t="shared" si="2"/>
        <v>49218</v>
      </c>
      <c r="B72" s="72">
        <f t="shared" si="3"/>
        <v>58</v>
      </c>
      <c r="C72" s="71">
        <f t="shared" si="4"/>
        <v>24670.335769859714</v>
      </c>
      <c r="D72" s="79">
        <f t="shared" si="5"/>
        <v>111.01651096436865</v>
      </c>
      <c r="E72" s="79">
        <f t="shared" si="6"/>
        <v>150.59789511806542</v>
      </c>
      <c r="F72" s="79">
        <f t="shared" si="0"/>
        <v>261.61440608243407</v>
      </c>
      <c r="G72" s="71">
        <f t="shared" si="1"/>
        <v>24519.737874741648</v>
      </c>
    </row>
    <row r="73" spans="1:7" x14ac:dyDescent="0.25">
      <c r="A73" s="78">
        <f t="shared" si="2"/>
        <v>49249</v>
      </c>
      <c r="B73" s="72">
        <f t="shared" si="3"/>
        <v>59</v>
      </c>
      <c r="C73" s="71">
        <f t="shared" si="4"/>
        <v>24519.737874741648</v>
      </c>
      <c r="D73" s="79">
        <f t="shared" si="5"/>
        <v>110.33882043633737</v>
      </c>
      <c r="E73" s="79">
        <f t="shared" si="6"/>
        <v>151.27558564609674</v>
      </c>
      <c r="F73" s="79">
        <f t="shared" si="0"/>
        <v>261.61440608243413</v>
      </c>
      <c r="G73" s="71">
        <f t="shared" si="1"/>
        <v>24368.462289095551</v>
      </c>
    </row>
    <row r="74" spans="1:7" x14ac:dyDescent="0.25">
      <c r="A74" s="78">
        <f t="shared" si="2"/>
        <v>49279</v>
      </c>
      <c r="B74" s="72">
        <f t="shared" si="3"/>
        <v>60</v>
      </c>
      <c r="C74" s="71">
        <f t="shared" si="4"/>
        <v>24368.462289095551</v>
      </c>
      <c r="D74" s="79">
        <f t="shared" si="5"/>
        <v>109.65808030092994</v>
      </c>
      <c r="E74" s="79">
        <f t="shared" si="6"/>
        <v>151.95632578150415</v>
      </c>
      <c r="F74" s="79">
        <f t="shared" si="0"/>
        <v>261.61440608243407</v>
      </c>
      <c r="G74" s="71">
        <f t="shared" si="1"/>
        <v>24216.505963314048</v>
      </c>
    </row>
    <row r="75" spans="1:7" x14ac:dyDescent="0.25">
      <c r="A75" s="78">
        <f t="shared" si="2"/>
        <v>49310</v>
      </c>
      <c r="B75" s="72">
        <f t="shared" si="3"/>
        <v>61</v>
      </c>
      <c r="C75" s="71">
        <f t="shared" si="4"/>
        <v>24216.505963314048</v>
      </c>
      <c r="D75" s="79">
        <f t="shared" si="5"/>
        <v>108.9742768349132</v>
      </c>
      <c r="E75" s="79">
        <f t="shared" si="6"/>
        <v>152.64012924752092</v>
      </c>
      <c r="F75" s="79">
        <f t="shared" si="0"/>
        <v>261.61440608243413</v>
      </c>
      <c r="G75" s="71">
        <f t="shared" si="1"/>
        <v>24063.865834066528</v>
      </c>
    </row>
    <row r="76" spans="1:7" x14ac:dyDescent="0.25">
      <c r="A76" s="78">
        <f t="shared" si="2"/>
        <v>49341</v>
      </c>
      <c r="B76" s="72">
        <f t="shared" si="3"/>
        <v>62</v>
      </c>
      <c r="C76" s="71">
        <f t="shared" si="4"/>
        <v>24063.865834066528</v>
      </c>
      <c r="D76" s="79">
        <f t="shared" si="5"/>
        <v>108.28739625329935</v>
      </c>
      <c r="E76" s="79">
        <f t="shared" si="6"/>
        <v>153.32700982913477</v>
      </c>
      <c r="F76" s="79">
        <f t="shared" si="0"/>
        <v>261.61440608243413</v>
      </c>
      <c r="G76" s="71">
        <f t="shared" si="1"/>
        <v>23910.538824237392</v>
      </c>
    </row>
    <row r="77" spans="1:7" x14ac:dyDescent="0.25">
      <c r="A77" s="78">
        <f t="shared" si="2"/>
        <v>49369</v>
      </c>
      <c r="B77" s="72">
        <f t="shared" si="3"/>
        <v>63</v>
      </c>
      <c r="C77" s="71">
        <f t="shared" si="4"/>
        <v>23910.538824237392</v>
      </c>
      <c r="D77" s="79">
        <f t="shared" si="5"/>
        <v>107.59742470906822</v>
      </c>
      <c r="E77" s="79">
        <f t="shared" si="6"/>
        <v>154.01698137336587</v>
      </c>
      <c r="F77" s="79">
        <f t="shared" si="0"/>
        <v>261.61440608243407</v>
      </c>
      <c r="G77" s="71">
        <f t="shared" si="1"/>
        <v>23756.521842864026</v>
      </c>
    </row>
    <row r="78" spans="1:7" x14ac:dyDescent="0.25">
      <c r="A78" s="78">
        <f t="shared" si="2"/>
        <v>49400</v>
      </c>
      <c r="B78" s="72">
        <f t="shared" si="3"/>
        <v>64</v>
      </c>
      <c r="C78" s="71">
        <f t="shared" si="4"/>
        <v>23756.521842864026</v>
      </c>
      <c r="D78" s="79">
        <f t="shared" si="5"/>
        <v>106.90434829288809</v>
      </c>
      <c r="E78" s="79">
        <f t="shared" si="6"/>
        <v>154.710057789546</v>
      </c>
      <c r="F78" s="79">
        <f t="shared" si="0"/>
        <v>261.61440608243407</v>
      </c>
      <c r="G78" s="71">
        <f t="shared" si="1"/>
        <v>23601.811785074478</v>
      </c>
    </row>
    <row r="79" spans="1:7" x14ac:dyDescent="0.25">
      <c r="A79" s="78">
        <f t="shared" si="2"/>
        <v>49430</v>
      </c>
      <c r="B79" s="72">
        <f t="shared" si="3"/>
        <v>65</v>
      </c>
      <c r="C79" s="71">
        <f t="shared" si="4"/>
        <v>23601.811785074478</v>
      </c>
      <c r="D79" s="79">
        <f t="shared" si="5"/>
        <v>106.20815303283511</v>
      </c>
      <c r="E79" s="79">
        <f t="shared" si="6"/>
        <v>155.40625304959897</v>
      </c>
      <c r="F79" s="79">
        <f t="shared" si="0"/>
        <v>261.61440608243407</v>
      </c>
      <c r="G79" s="71">
        <f t="shared" si="1"/>
        <v>23446.405532024881</v>
      </c>
    </row>
    <row r="80" spans="1:7" x14ac:dyDescent="0.25">
      <c r="A80" s="78">
        <f t="shared" si="2"/>
        <v>49461</v>
      </c>
      <c r="B80" s="72">
        <f t="shared" si="3"/>
        <v>66</v>
      </c>
      <c r="C80" s="71">
        <f t="shared" si="4"/>
        <v>23446.405532024881</v>
      </c>
      <c r="D80" s="79">
        <f t="shared" si="5"/>
        <v>105.50882489411191</v>
      </c>
      <c r="E80" s="79">
        <f t="shared" si="6"/>
        <v>156.10558118832216</v>
      </c>
      <c r="F80" s="79">
        <f t="shared" ref="F80:F143" si="7">IF(B80="","",SUM(D80:E80))</f>
        <v>261.61440608243407</v>
      </c>
      <c r="G80" s="71">
        <f t="shared" ref="G80:G143" si="8">IF(B80="","",SUM(C80)-SUM(E80))</f>
        <v>23290.299950836557</v>
      </c>
    </row>
    <row r="81" spans="1:7" x14ac:dyDescent="0.25">
      <c r="A81" s="78">
        <f t="shared" ref="A81:A144" si="9">IF(B81="","",EDATE(A80,1))</f>
        <v>49491</v>
      </c>
      <c r="B81" s="72">
        <f t="shared" ref="B81:B144" si="10">IF(B80="","",IF(SUM(B80)+1&lt;=$E$7,SUM(B80)+1,""))</f>
        <v>67</v>
      </c>
      <c r="C81" s="71">
        <f t="shared" ref="C81:C144" si="11">IF(B81="","",G80)</f>
        <v>23290.299950836557</v>
      </c>
      <c r="D81" s="79">
        <f t="shared" ref="D81:D144" si="12">IF(B81="","",IPMT($E$11/12,B81,$E$7,-$E$8,$E$9,0))</f>
        <v>104.80634977876447</v>
      </c>
      <c r="E81" s="79">
        <f t="shared" ref="E81:E144" si="13">IF(B81="","",PPMT($E$11/12,B81,$E$7,-$E$8,$E$9,0))</f>
        <v>156.80805630366962</v>
      </c>
      <c r="F81" s="79">
        <f t="shared" si="7"/>
        <v>261.61440608243407</v>
      </c>
      <c r="G81" s="71">
        <f t="shared" si="8"/>
        <v>23133.491894532886</v>
      </c>
    </row>
    <row r="82" spans="1:7" x14ac:dyDescent="0.25">
      <c r="A82" s="78">
        <f t="shared" si="9"/>
        <v>49522</v>
      </c>
      <c r="B82" s="72">
        <f t="shared" si="10"/>
        <v>68</v>
      </c>
      <c r="C82" s="71">
        <f t="shared" si="11"/>
        <v>23133.491894532886</v>
      </c>
      <c r="D82" s="79">
        <f t="shared" si="12"/>
        <v>104.10071352539795</v>
      </c>
      <c r="E82" s="79">
        <f t="shared" si="13"/>
        <v>157.51369255703614</v>
      </c>
      <c r="F82" s="79">
        <f t="shared" si="7"/>
        <v>261.61440608243407</v>
      </c>
      <c r="G82" s="71">
        <f t="shared" si="8"/>
        <v>22975.97820197585</v>
      </c>
    </row>
    <row r="83" spans="1:7" x14ac:dyDescent="0.25">
      <c r="A83" s="78">
        <f t="shared" si="9"/>
        <v>49553</v>
      </c>
      <c r="B83" s="72">
        <f t="shared" si="10"/>
        <v>69</v>
      </c>
      <c r="C83" s="71">
        <f t="shared" si="11"/>
        <v>22975.97820197585</v>
      </c>
      <c r="D83" s="79">
        <f t="shared" si="12"/>
        <v>103.39190190889131</v>
      </c>
      <c r="E83" s="79">
        <f t="shared" si="13"/>
        <v>158.22250417354277</v>
      </c>
      <c r="F83" s="79">
        <f t="shared" si="7"/>
        <v>261.61440608243407</v>
      </c>
      <c r="G83" s="71">
        <f t="shared" si="8"/>
        <v>22817.755697802306</v>
      </c>
    </row>
    <row r="84" spans="1:7" x14ac:dyDescent="0.25">
      <c r="A84" s="78">
        <f t="shared" si="9"/>
        <v>49583</v>
      </c>
      <c r="B84" s="72">
        <f t="shared" si="10"/>
        <v>70</v>
      </c>
      <c r="C84" s="71">
        <f t="shared" si="11"/>
        <v>22817.755697802306</v>
      </c>
      <c r="D84" s="79">
        <f t="shared" si="12"/>
        <v>102.67990064011038</v>
      </c>
      <c r="E84" s="79">
        <f t="shared" si="13"/>
        <v>158.93450544232374</v>
      </c>
      <c r="F84" s="79">
        <f t="shared" si="7"/>
        <v>261.61440608243413</v>
      </c>
      <c r="G84" s="71">
        <f t="shared" si="8"/>
        <v>22658.821192359981</v>
      </c>
    </row>
    <row r="85" spans="1:7" x14ac:dyDescent="0.25">
      <c r="A85" s="78">
        <f t="shared" si="9"/>
        <v>49614</v>
      </c>
      <c r="B85" s="72">
        <f t="shared" si="10"/>
        <v>71</v>
      </c>
      <c r="C85" s="71">
        <f t="shared" si="11"/>
        <v>22658.821192359981</v>
      </c>
      <c r="D85" s="79">
        <f t="shared" si="12"/>
        <v>101.9646953656199</v>
      </c>
      <c r="E85" s="79">
        <f t="shared" si="13"/>
        <v>159.64971071681418</v>
      </c>
      <c r="F85" s="79">
        <f t="shared" si="7"/>
        <v>261.61440608243407</v>
      </c>
      <c r="G85" s="71">
        <f t="shared" si="8"/>
        <v>22499.171481643167</v>
      </c>
    </row>
    <row r="86" spans="1:7" x14ac:dyDescent="0.25">
      <c r="A86" s="78">
        <f t="shared" si="9"/>
        <v>49644</v>
      </c>
      <c r="B86" s="72">
        <f t="shared" si="10"/>
        <v>72</v>
      </c>
      <c r="C86" s="71">
        <f t="shared" si="11"/>
        <v>22499.171481643167</v>
      </c>
      <c r="D86" s="79">
        <f t="shared" si="12"/>
        <v>101.24627166739424</v>
      </c>
      <c r="E86" s="79">
        <f t="shared" si="13"/>
        <v>160.36813441503986</v>
      </c>
      <c r="F86" s="79">
        <f t="shared" si="7"/>
        <v>261.61440608243413</v>
      </c>
      <c r="G86" s="71">
        <f t="shared" si="8"/>
        <v>22338.803347228128</v>
      </c>
    </row>
    <row r="87" spans="1:7" x14ac:dyDescent="0.25">
      <c r="A87" s="78">
        <f t="shared" si="9"/>
        <v>49675</v>
      </c>
      <c r="B87" s="72">
        <f t="shared" si="10"/>
        <v>73</v>
      </c>
      <c r="C87" s="71">
        <f t="shared" si="11"/>
        <v>22338.803347228128</v>
      </c>
      <c r="D87" s="79">
        <f t="shared" si="12"/>
        <v>100.52461506252656</v>
      </c>
      <c r="E87" s="79">
        <f t="shared" si="13"/>
        <v>161.08979101990755</v>
      </c>
      <c r="F87" s="79">
        <f t="shared" si="7"/>
        <v>261.61440608243413</v>
      </c>
      <c r="G87" s="71">
        <f t="shared" si="8"/>
        <v>22177.713556208219</v>
      </c>
    </row>
    <row r="88" spans="1:7" x14ac:dyDescent="0.25">
      <c r="A88" s="78">
        <f t="shared" si="9"/>
        <v>49706</v>
      </c>
      <c r="B88" s="72">
        <f t="shared" si="10"/>
        <v>74</v>
      </c>
      <c r="C88" s="71">
        <f t="shared" si="11"/>
        <v>22177.713556208219</v>
      </c>
      <c r="D88" s="79">
        <f t="shared" si="12"/>
        <v>99.799711002936988</v>
      </c>
      <c r="E88" s="79">
        <f t="shared" si="13"/>
        <v>161.81469507949714</v>
      </c>
      <c r="F88" s="79">
        <f t="shared" si="7"/>
        <v>261.61440608243413</v>
      </c>
      <c r="G88" s="71">
        <f t="shared" si="8"/>
        <v>22015.89886112872</v>
      </c>
    </row>
    <row r="89" spans="1:7" x14ac:dyDescent="0.25">
      <c r="A89" s="78">
        <f t="shared" si="9"/>
        <v>49735</v>
      </c>
      <c r="B89" s="72">
        <f t="shared" si="10"/>
        <v>75</v>
      </c>
      <c r="C89" s="71">
        <f t="shared" si="11"/>
        <v>22015.89886112872</v>
      </c>
      <c r="D89" s="79">
        <f t="shared" si="12"/>
        <v>99.071544875079212</v>
      </c>
      <c r="E89" s="79">
        <f t="shared" si="13"/>
        <v>162.54286120735483</v>
      </c>
      <c r="F89" s="79">
        <f t="shared" si="7"/>
        <v>261.61440608243402</v>
      </c>
      <c r="G89" s="71">
        <f t="shared" si="8"/>
        <v>21853.355999921365</v>
      </c>
    </row>
    <row r="90" spans="1:7" x14ac:dyDescent="0.25">
      <c r="A90" s="78">
        <f t="shared" si="9"/>
        <v>49766</v>
      </c>
      <c r="B90" s="72">
        <f t="shared" si="10"/>
        <v>76</v>
      </c>
      <c r="C90" s="71">
        <f t="shared" si="11"/>
        <v>21853.355999921365</v>
      </c>
      <c r="D90" s="79">
        <f t="shared" si="12"/>
        <v>98.340101999646151</v>
      </c>
      <c r="E90" s="79">
        <f t="shared" si="13"/>
        <v>163.27430408278795</v>
      </c>
      <c r="F90" s="79">
        <f t="shared" si="7"/>
        <v>261.61440608243413</v>
      </c>
      <c r="G90" s="71">
        <f t="shared" si="8"/>
        <v>21690.081695838577</v>
      </c>
    </row>
    <row r="91" spans="1:7" x14ac:dyDescent="0.25">
      <c r="A91" s="78">
        <f t="shared" si="9"/>
        <v>49796</v>
      </c>
      <c r="B91" s="72">
        <f t="shared" si="10"/>
        <v>77</v>
      </c>
      <c r="C91" s="71">
        <f t="shared" si="11"/>
        <v>21690.081695838577</v>
      </c>
      <c r="D91" s="79">
        <f t="shared" si="12"/>
        <v>97.605367631273594</v>
      </c>
      <c r="E91" s="79">
        <f t="shared" si="13"/>
        <v>164.00903845116051</v>
      </c>
      <c r="F91" s="79">
        <f t="shared" si="7"/>
        <v>261.61440608243413</v>
      </c>
      <c r="G91" s="71">
        <f t="shared" si="8"/>
        <v>21526.072657387416</v>
      </c>
    </row>
    <row r="92" spans="1:7" x14ac:dyDescent="0.25">
      <c r="A92" s="78">
        <f t="shared" si="9"/>
        <v>49827</v>
      </c>
      <c r="B92" s="72">
        <f t="shared" si="10"/>
        <v>78</v>
      </c>
      <c r="C92" s="71">
        <f t="shared" si="11"/>
        <v>21526.072657387416</v>
      </c>
      <c r="D92" s="79">
        <f t="shared" si="12"/>
        <v>96.867326958243368</v>
      </c>
      <c r="E92" s="79">
        <f t="shared" si="13"/>
        <v>164.74707912419075</v>
      </c>
      <c r="F92" s="79">
        <f t="shared" si="7"/>
        <v>261.61440608243413</v>
      </c>
      <c r="G92" s="71">
        <f t="shared" si="8"/>
        <v>21361.325578263226</v>
      </c>
    </row>
    <row r="93" spans="1:7" x14ac:dyDescent="0.25">
      <c r="A93" s="78">
        <f t="shared" si="9"/>
        <v>49857</v>
      </c>
      <c r="B93" s="72">
        <f t="shared" si="10"/>
        <v>79</v>
      </c>
      <c r="C93" s="71">
        <f t="shared" si="11"/>
        <v>21361.325578263226</v>
      </c>
      <c r="D93" s="79">
        <f t="shared" si="12"/>
        <v>96.125965102184509</v>
      </c>
      <c r="E93" s="79">
        <f t="shared" si="13"/>
        <v>165.48844098024958</v>
      </c>
      <c r="F93" s="79">
        <f t="shared" si="7"/>
        <v>261.61440608243407</v>
      </c>
      <c r="G93" s="71">
        <f t="shared" si="8"/>
        <v>21195.837137282975</v>
      </c>
    </row>
    <row r="94" spans="1:7" x14ac:dyDescent="0.25">
      <c r="A94" s="78">
        <f t="shared" si="9"/>
        <v>49888</v>
      </c>
      <c r="B94" s="72">
        <f t="shared" si="10"/>
        <v>80</v>
      </c>
      <c r="C94" s="71">
        <f t="shared" si="11"/>
        <v>21195.837137282975</v>
      </c>
      <c r="D94" s="79">
        <f t="shared" si="12"/>
        <v>95.38126711777339</v>
      </c>
      <c r="E94" s="79">
        <f t="shared" si="13"/>
        <v>166.2331389646607</v>
      </c>
      <c r="F94" s="79">
        <f t="shared" si="7"/>
        <v>261.61440608243407</v>
      </c>
      <c r="G94" s="71">
        <f t="shared" si="8"/>
        <v>21029.603998318315</v>
      </c>
    </row>
    <row r="95" spans="1:7" x14ac:dyDescent="0.25">
      <c r="A95" s="78">
        <f t="shared" si="9"/>
        <v>49919</v>
      </c>
      <c r="B95" s="72">
        <f t="shared" si="10"/>
        <v>81</v>
      </c>
      <c r="C95" s="71">
        <f t="shared" si="11"/>
        <v>21029.603998318315</v>
      </c>
      <c r="D95" s="79">
        <f t="shared" si="12"/>
        <v>94.633217992432421</v>
      </c>
      <c r="E95" s="79">
        <f t="shared" si="13"/>
        <v>166.98118809000167</v>
      </c>
      <c r="F95" s="79">
        <f t="shared" si="7"/>
        <v>261.61440608243407</v>
      </c>
      <c r="G95" s="71">
        <f t="shared" si="8"/>
        <v>20862.622810228313</v>
      </c>
    </row>
    <row r="96" spans="1:7" x14ac:dyDescent="0.25">
      <c r="A96" s="78">
        <f t="shared" si="9"/>
        <v>49949</v>
      </c>
      <c r="B96" s="72">
        <f t="shared" si="10"/>
        <v>82</v>
      </c>
      <c r="C96" s="71">
        <f t="shared" si="11"/>
        <v>20862.622810228313</v>
      </c>
      <c r="D96" s="79">
        <f t="shared" si="12"/>
        <v>93.881802646027424</v>
      </c>
      <c r="E96" s="79">
        <f t="shared" si="13"/>
        <v>167.73260343640669</v>
      </c>
      <c r="F96" s="79">
        <f t="shared" si="7"/>
        <v>261.61440608243413</v>
      </c>
      <c r="G96" s="71">
        <f t="shared" si="8"/>
        <v>20694.890206791908</v>
      </c>
    </row>
    <row r="97" spans="1:7" x14ac:dyDescent="0.25">
      <c r="A97" s="78">
        <f t="shared" si="9"/>
        <v>49980</v>
      </c>
      <c r="B97" s="72">
        <f t="shared" si="10"/>
        <v>83</v>
      </c>
      <c r="C97" s="71">
        <f t="shared" si="11"/>
        <v>20694.890206791908</v>
      </c>
      <c r="D97" s="79">
        <f t="shared" si="12"/>
        <v>93.127005930563598</v>
      </c>
      <c r="E97" s="79">
        <f t="shared" si="13"/>
        <v>168.4874001518705</v>
      </c>
      <c r="F97" s="79">
        <f t="shared" si="7"/>
        <v>261.61440608243413</v>
      </c>
      <c r="G97" s="71">
        <f t="shared" si="8"/>
        <v>20526.402806640039</v>
      </c>
    </row>
    <row r="98" spans="1:7" x14ac:dyDescent="0.25">
      <c r="A98" s="78">
        <f t="shared" si="9"/>
        <v>50010</v>
      </c>
      <c r="B98" s="72">
        <f t="shared" si="10"/>
        <v>84</v>
      </c>
      <c r="C98" s="71">
        <f t="shared" si="11"/>
        <v>20526.402806640039</v>
      </c>
      <c r="D98" s="79">
        <f t="shared" si="12"/>
        <v>92.368812629880168</v>
      </c>
      <c r="E98" s="79">
        <f t="shared" si="13"/>
        <v>169.24559345255395</v>
      </c>
      <c r="F98" s="79">
        <f t="shared" si="7"/>
        <v>261.61440608243413</v>
      </c>
      <c r="G98" s="71">
        <f t="shared" si="8"/>
        <v>20357.157213187485</v>
      </c>
    </row>
    <row r="99" spans="1:7" x14ac:dyDescent="0.25">
      <c r="A99" s="78">
        <f t="shared" si="9"/>
        <v>50041</v>
      </c>
      <c r="B99" s="72">
        <f t="shared" si="10"/>
        <v>85</v>
      </c>
      <c r="C99" s="71">
        <f t="shared" si="11"/>
        <v>20357.157213187485</v>
      </c>
      <c r="D99" s="79">
        <f t="shared" si="12"/>
        <v>91.607207459343684</v>
      </c>
      <c r="E99" s="79">
        <f t="shared" si="13"/>
        <v>170.00719862309043</v>
      </c>
      <c r="F99" s="79">
        <f t="shared" si="7"/>
        <v>261.61440608243413</v>
      </c>
      <c r="G99" s="71">
        <f t="shared" si="8"/>
        <v>20187.150014564395</v>
      </c>
    </row>
    <row r="100" spans="1:7" x14ac:dyDescent="0.25">
      <c r="A100" s="78">
        <f t="shared" si="9"/>
        <v>50072</v>
      </c>
      <c r="B100" s="72">
        <f t="shared" si="10"/>
        <v>86</v>
      </c>
      <c r="C100" s="71">
        <f t="shared" si="11"/>
        <v>20187.150014564395</v>
      </c>
      <c r="D100" s="79">
        <f t="shared" si="12"/>
        <v>90.842175065539777</v>
      </c>
      <c r="E100" s="79">
        <f t="shared" si="13"/>
        <v>170.77223101689432</v>
      </c>
      <c r="F100" s="79">
        <f t="shared" si="7"/>
        <v>261.61440608243413</v>
      </c>
      <c r="G100" s="71">
        <f t="shared" si="8"/>
        <v>20016.377783547501</v>
      </c>
    </row>
    <row r="101" spans="1:7" x14ac:dyDescent="0.25">
      <c r="A101" s="78">
        <f t="shared" si="9"/>
        <v>50100</v>
      </c>
      <c r="B101" s="72">
        <f t="shared" si="10"/>
        <v>87</v>
      </c>
      <c r="C101" s="71">
        <f t="shared" si="11"/>
        <v>20016.377783547501</v>
      </c>
      <c r="D101" s="79">
        <f t="shared" si="12"/>
        <v>90.073700025963717</v>
      </c>
      <c r="E101" s="79">
        <f t="shared" si="13"/>
        <v>171.54070605647036</v>
      </c>
      <c r="F101" s="79">
        <f t="shared" si="7"/>
        <v>261.61440608243407</v>
      </c>
      <c r="G101" s="71">
        <f t="shared" si="8"/>
        <v>19844.837077491029</v>
      </c>
    </row>
    <row r="102" spans="1:7" x14ac:dyDescent="0.25">
      <c r="A102" s="78">
        <f t="shared" si="9"/>
        <v>50131</v>
      </c>
      <c r="B102" s="72">
        <f t="shared" si="10"/>
        <v>88</v>
      </c>
      <c r="C102" s="71">
        <f t="shared" si="11"/>
        <v>19844.837077491029</v>
      </c>
      <c r="D102" s="79">
        <f t="shared" si="12"/>
        <v>89.301766848709619</v>
      </c>
      <c r="E102" s="79">
        <f t="shared" si="13"/>
        <v>172.31263923372447</v>
      </c>
      <c r="F102" s="79">
        <f t="shared" si="7"/>
        <v>261.61440608243407</v>
      </c>
      <c r="G102" s="71">
        <f t="shared" si="8"/>
        <v>19672.524438257304</v>
      </c>
    </row>
    <row r="103" spans="1:7" x14ac:dyDescent="0.25">
      <c r="A103" s="78">
        <f t="shared" si="9"/>
        <v>50161</v>
      </c>
      <c r="B103" s="72">
        <f t="shared" si="10"/>
        <v>89</v>
      </c>
      <c r="C103" s="71">
        <f t="shared" si="11"/>
        <v>19672.524438257304</v>
      </c>
      <c r="D103" s="79">
        <f t="shared" si="12"/>
        <v>88.526359972157863</v>
      </c>
      <c r="E103" s="79">
        <f t="shared" si="13"/>
        <v>173.08804611027622</v>
      </c>
      <c r="F103" s="79">
        <f t="shared" si="7"/>
        <v>261.61440608243407</v>
      </c>
      <c r="G103" s="71">
        <f t="shared" si="8"/>
        <v>19499.436392147029</v>
      </c>
    </row>
    <row r="104" spans="1:7" x14ac:dyDescent="0.25">
      <c r="A104" s="78">
        <f t="shared" si="9"/>
        <v>50192</v>
      </c>
      <c r="B104" s="72">
        <f t="shared" si="10"/>
        <v>90</v>
      </c>
      <c r="C104" s="71">
        <f t="shared" si="11"/>
        <v>19499.436392147029</v>
      </c>
      <c r="D104" s="79">
        <f t="shared" si="12"/>
        <v>87.747463764661603</v>
      </c>
      <c r="E104" s="79">
        <f t="shared" si="13"/>
        <v>173.86694231777247</v>
      </c>
      <c r="F104" s="79">
        <f t="shared" si="7"/>
        <v>261.61440608243407</v>
      </c>
      <c r="G104" s="71">
        <f t="shared" si="8"/>
        <v>19325.569449829258</v>
      </c>
    </row>
    <row r="105" spans="1:7" x14ac:dyDescent="0.25">
      <c r="A105" s="78">
        <f t="shared" si="9"/>
        <v>50222</v>
      </c>
      <c r="B105" s="72">
        <f t="shared" si="10"/>
        <v>91</v>
      </c>
      <c r="C105" s="71">
        <f t="shared" si="11"/>
        <v>19325.569449829258</v>
      </c>
      <c r="D105" s="79">
        <f t="shared" si="12"/>
        <v>86.965062524231655</v>
      </c>
      <c r="E105" s="79">
        <f t="shared" si="13"/>
        <v>174.64934355820245</v>
      </c>
      <c r="F105" s="79">
        <f t="shared" si="7"/>
        <v>261.61440608243413</v>
      </c>
      <c r="G105" s="71">
        <f t="shared" si="8"/>
        <v>19150.920106271056</v>
      </c>
    </row>
    <row r="106" spans="1:7" x14ac:dyDescent="0.25">
      <c r="A106" s="78">
        <f t="shared" si="9"/>
        <v>50253</v>
      </c>
      <c r="B106" s="72">
        <f t="shared" si="10"/>
        <v>92</v>
      </c>
      <c r="C106" s="71">
        <f t="shared" si="11"/>
        <v>19150.920106271056</v>
      </c>
      <c r="D106" s="79">
        <f t="shared" si="12"/>
        <v>86.179140478219736</v>
      </c>
      <c r="E106" s="79">
        <f t="shared" si="13"/>
        <v>175.43526560421435</v>
      </c>
      <c r="F106" s="79">
        <f t="shared" si="7"/>
        <v>261.61440608243407</v>
      </c>
      <c r="G106" s="71">
        <f t="shared" si="8"/>
        <v>18975.484840666843</v>
      </c>
    </row>
    <row r="107" spans="1:7" x14ac:dyDescent="0.25">
      <c r="A107" s="78">
        <f t="shared" si="9"/>
        <v>50284</v>
      </c>
      <c r="B107" s="72">
        <f t="shared" si="10"/>
        <v>93</v>
      </c>
      <c r="C107" s="71">
        <f t="shared" si="11"/>
        <v>18975.484840666843</v>
      </c>
      <c r="D107" s="79">
        <f t="shared" si="12"/>
        <v>85.389681783000768</v>
      </c>
      <c r="E107" s="79">
        <f t="shared" si="13"/>
        <v>176.22472429943332</v>
      </c>
      <c r="F107" s="79">
        <f t="shared" si="7"/>
        <v>261.61440608243407</v>
      </c>
      <c r="G107" s="71">
        <f t="shared" si="8"/>
        <v>18799.260116367408</v>
      </c>
    </row>
    <row r="108" spans="1:7" x14ac:dyDescent="0.25">
      <c r="A108" s="78">
        <f t="shared" si="9"/>
        <v>50314</v>
      </c>
      <c r="B108" s="72">
        <f t="shared" si="10"/>
        <v>94</v>
      </c>
      <c r="C108" s="71">
        <f t="shared" si="11"/>
        <v>18799.260116367408</v>
      </c>
      <c r="D108" s="79">
        <f t="shared" si="12"/>
        <v>84.59667052365333</v>
      </c>
      <c r="E108" s="79">
        <f t="shared" si="13"/>
        <v>177.01773555878077</v>
      </c>
      <c r="F108" s="79">
        <f t="shared" si="7"/>
        <v>261.61440608243413</v>
      </c>
      <c r="G108" s="71">
        <f t="shared" si="8"/>
        <v>18622.242380808628</v>
      </c>
    </row>
    <row r="109" spans="1:7" x14ac:dyDescent="0.25">
      <c r="A109" s="78">
        <f t="shared" si="9"/>
        <v>50345</v>
      </c>
      <c r="B109" s="72">
        <f t="shared" si="10"/>
        <v>95</v>
      </c>
      <c r="C109" s="71">
        <f t="shared" si="11"/>
        <v>18622.242380808628</v>
      </c>
      <c r="D109" s="79">
        <f t="shared" si="12"/>
        <v>83.800090713638809</v>
      </c>
      <c r="E109" s="79">
        <f t="shared" si="13"/>
        <v>177.81431536879529</v>
      </c>
      <c r="F109" s="79">
        <f t="shared" si="7"/>
        <v>261.61440608243413</v>
      </c>
      <c r="G109" s="71">
        <f t="shared" si="8"/>
        <v>18444.428065439832</v>
      </c>
    </row>
    <row r="110" spans="1:7" x14ac:dyDescent="0.25">
      <c r="A110" s="78">
        <f t="shared" si="9"/>
        <v>50375</v>
      </c>
      <c r="B110" s="72">
        <f t="shared" si="10"/>
        <v>96</v>
      </c>
      <c r="C110" s="71">
        <f t="shared" si="11"/>
        <v>18444.428065439832</v>
      </c>
      <c r="D110" s="79">
        <f t="shared" si="12"/>
        <v>82.999926294479238</v>
      </c>
      <c r="E110" s="79">
        <f t="shared" si="13"/>
        <v>178.61447978795491</v>
      </c>
      <c r="F110" s="79">
        <f t="shared" si="7"/>
        <v>261.61440608243413</v>
      </c>
      <c r="G110" s="71">
        <f t="shared" si="8"/>
        <v>18265.813585651878</v>
      </c>
    </row>
    <row r="111" spans="1:7" x14ac:dyDescent="0.25">
      <c r="A111" s="78">
        <f t="shared" si="9"/>
        <v>50406</v>
      </c>
      <c r="B111" s="72">
        <f t="shared" si="10"/>
        <v>97</v>
      </c>
      <c r="C111" s="71">
        <f t="shared" si="11"/>
        <v>18265.813585651878</v>
      </c>
      <c r="D111" s="79">
        <f t="shared" si="12"/>
        <v>82.196161135433428</v>
      </c>
      <c r="E111" s="79">
        <f t="shared" si="13"/>
        <v>179.41824494700069</v>
      </c>
      <c r="F111" s="79">
        <f t="shared" si="7"/>
        <v>261.61440608243413</v>
      </c>
      <c r="G111" s="71">
        <f t="shared" si="8"/>
        <v>18086.395340704879</v>
      </c>
    </row>
    <row r="112" spans="1:7" x14ac:dyDescent="0.25">
      <c r="A112" s="78">
        <f t="shared" si="9"/>
        <v>50437</v>
      </c>
      <c r="B112" s="72">
        <f t="shared" si="10"/>
        <v>98</v>
      </c>
      <c r="C112" s="71">
        <f t="shared" si="11"/>
        <v>18086.395340704879</v>
      </c>
      <c r="D112" s="79">
        <f t="shared" si="12"/>
        <v>81.388779033171929</v>
      </c>
      <c r="E112" s="79">
        <f t="shared" si="13"/>
        <v>180.22562704926219</v>
      </c>
      <c r="F112" s="79">
        <f t="shared" si="7"/>
        <v>261.61440608243413</v>
      </c>
      <c r="G112" s="71">
        <f t="shared" si="8"/>
        <v>17906.169713655618</v>
      </c>
    </row>
    <row r="113" spans="1:7" x14ac:dyDescent="0.25">
      <c r="A113" s="78">
        <f t="shared" si="9"/>
        <v>50465</v>
      </c>
      <c r="B113" s="72">
        <f t="shared" si="10"/>
        <v>99</v>
      </c>
      <c r="C113" s="71">
        <f t="shared" si="11"/>
        <v>17906.169713655618</v>
      </c>
      <c r="D113" s="79">
        <f t="shared" si="12"/>
        <v>80.57776371145026</v>
      </c>
      <c r="E113" s="79">
        <f t="shared" si="13"/>
        <v>181.03664237098386</v>
      </c>
      <c r="F113" s="79">
        <f t="shared" si="7"/>
        <v>261.61440608243413</v>
      </c>
      <c r="G113" s="71">
        <f t="shared" si="8"/>
        <v>17725.133071284632</v>
      </c>
    </row>
    <row r="114" spans="1:7" x14ac:dyDescent="0.25">
      <c r="A114" s="78">
        <f t="shared" si="9"/>
        <v>50496</v>
      </c>
      <c r="B114" s="72">
        <f t="shared" si="10"/>
        <v>100</v>
      </c>
      <c r="C114" s="71">
        <f t="shared" si="11"/>
        <v>17725.133071284632</v>
      </c>
      <c r="D114" s="79">
        <f t="shared" si="12"/>
        <v>79.763098820780826</v>
      </c>
      <c r="E114" s="79">
        <f t="shared" si="13"/>
        <v>181.85130726165329</v>
      </c>
      <c r="F114" s="79">
        <f t="shared" si="7"/>
        <v>261.61440608243413</v>
      </c>
      <c r="G114" s="71">
        <f t="shared" si="8"/>
        <v>17543.28176402298</v>
      </c>
    </row>
    <row r="115" spans="1:7" x14ac:dyDescent="0.25">
      <c r="A115" s="78">
        <f t="shared" si="9"/>
        <v>50526</v>
      </c>
      <c r="B115" s="72">
        <f t="shared" si="10"/>
        <v>101</v>
      </c>
      <c r="C115" s="71">
        <f t="shared" si="11"/>
        <v>17543.28176402298</v>
      </c>
      <c r="D115" s="79">
        <f t="shared" si="12"/>
        <v>78.944767938103368</v>
      </c>
      <c r="E115" s="79">
        <f t="shared" si="13"/>
        <v>182.66963814433072</v>
      </c>
      <c r="F115" s="79">
        <f t="shared" si="7"/>
        <v>261.61440608243407</v>
      </c>
      <c r="G115" s="71">
        <f t="shared" si="8"/>
        <v>17360.612125878652</v>
      </c>
    </row>
    <row r="116" spans="1:7" x14ac:dyDescent="0.25">
      <c r="A116" s="78">
        <f t="shared" si="9"/>
        <v>50557</v>
      </c>
      <c r="B116" s="72">
        <f t="shared" si="10"/>
        <v>102</v>
      </c>
      <c r="C116" s="71">
        <f t="shared" si="11"/>
        <v>17360.612125878652</v>
      </c>
      <c r="D116" s="79">
        <f t="shared" si="12"/>
        <v>78.122754566453892</v>
      </c>
      <c r="E116" s="79">
        <f t="shared" si="13"/>
        <v>183.49165151598021</v>
      </c>
      <c r="F116" s="79">
        <f t="shared" si="7"/>
        <v>261.61440608243413</v>
      </c>
      <c r="G116" s="71">
        <f t="shared" si="8"/>
        <v>17177.120474362673</v>
      </c>
    </row>
    <row r="117" spans="1:7" x14ac:dyDescent="0.25">
      <c r="A117" s="78">
        <f t="shared" si="9"/>
        <v>50587</v>
      </c>
      <c r="B117" s="72">
        <f t="shared" si="10"/>
        <v>103</v>
      </c>
      <c r="C117" s="71">
        <f t="shared" si="11"/>
        <v>17177.120474362673</v>
      </c>
      <c r="D117" s="79">
        <f t="shared" si="12"/>
        <v>77.29704213463198</v>
      </c>
      <c r="E117" s="79">
        <f t="shared" si="13"/>
        <v>184.31736394780211</v>
      </c>
      <c r="F117" s="79">
        <f t="shared" si="7"/>
        <v>261.61440608243407</v>
      </c>
      <c r="G117" s="71">
        <f t="shared" si="8"/>
        <v>16992.803110414872</v>
      </c>
    </row>
    <row r="118" spans="1:7" x14ac:dyDescent="0.25">
      <c r="A118" s="78">
        <f t="shared" si="9"/>
        <v>50618</v>
      </c>
      <c r="B118" s="72">
        <f t="shared" si="10"/>
        <v>104</v>
      </c>
      <c r="C118" s="71">
        <f t="shared" si="11"/>
        <v>16992.803110414872</v>
      </c>
      <c r="D118" s="79">
        <f t="shared" si="12"/>
        <v>76.467613996866874</v>
      </c>
      <c r="E118" s="79">
        <f t="shared" si="13"/>
        <v>185.14679208556723</v>
      </c>
      <c r="F118" s="79">
        <f t="shared" si="7"/>
        <v>261.61440608243413</v>
      </c>
      <c r="G118" s="71">
        <f t="shared" si="8"/>
        <v>16807.656318329304</v>
      </c>
    </row>
    <row r="119" spans="1:7" x14ac:dyDescent="0.25">
      <c r="A119" s="78">
        <f t="shared" si="9"/>
        <v>50649</v>
      </c>
      <c r="B119" s="72">
        <f t="shared" si="10"/>
        <v>105</v>
      </c>
      <c r="C119" s="71">
        <f t="shared" si="11"/>
        <v>16807.656318329304</v>
      </c>
      <c r="D119" s="79">
        <f t="shared" si="12"/>
        <v>75.634453432481834</v>
      </c>
      <c r="E119" s="79">
        <f t="shared" si="13"/>
        <v>185.97995264995228</v>
      </c>
      <c r="F119" s="79">
        <f t="shared" si="7"/>
        <v>261.61440608243413</v>
      </c>
      <c r="G119" s="71">
        <f t="shared" si="8"/>
        <v>16621.676365679352</v>
      </c>
    </row>
    <row r="120" spans="1:7" x14ac:dyDescent="0.25">
      <c r="A120" s="78">
        <f t="shared" si="9"/>
        <v>50679</v>
      </c>
      <c r="B120" s="72">
        <f t="shared" si="10"/>
        <v>106</v>
      </c>
      <c r="C120" s="71">
        <f t="shared" si="11"/>
        <v>16621.676365679352</v>
      </c>
      <c r="D120" s="79">
        <f t="shared" si="12"/>
        <v>74.797543645557028</v>
      </c>
      <c r="E120" s="79">
        <f t="shared" si="13"/>
        <v>186.81686243687707</v>
      </c>
      <c r="F120" s="79">
        <f t="shared" si="7"/>
        <v>261.61440608243413</v>
      </c>
      <c r="G120" s="71">
        <f t="shared" si="8"/>
        <v>16434.859503242475</v>
      </c>
    </row>
    <row r="121" spans="1:7" x14ac:dyDescent="0.25">
      <c r="A121" s="78">
        <f t="shared" si="9"/>
        <v>50710</v>
      </c>
      <c r="B121" s="72">
        <f t="shared" si="10"/>
        <v>107</v>
      </c>
      <c r="C121" s="71">
        <f t="shared" si="11"/>
        <v>16434.859503242475</v>
      </c>
      <c r="D121" s="79">
        <f t="shared" si="12"/>
        <v>73.956867764591081</v>
      </c>
      <c r="E121" s="79">
        <f t="shared" si="13"/>
        <v>187.65753831784298</v>
      </c>
      <c r="F121" s="79">
        <f t="shared" si="7"/>
        <v>261.61440608243407</v>
      </c>
      <c r="G121" s="71">
        <f t="shared" si="8"/>
        <v>16247.201964924632</v>
      </c>
    </row>
    <row r="122" spans="1:7" x14ac:dyDescent="0.25">
      <c r="A122" s="78">
        <f t="shared" si="9"/>
        <v>50740</v>
      </c>
      <c r="B122" s="72">
        <f t="shared" si="10"/>
        <v>108</v>
      </c>
      <c r="C122" s="71">
        <f t="shared" si="11"/>
        <v>16247.201964924632</v>
      </c>
      <c r="D122" s="79">
        <f t="shared" si="12"/>
        <v>73.112408842160804</v>
      </c>
      <c r="E122" s="79">
        <f t="shared" si="13"/>
        <v>188.50199724027331</v>
      </c>
      <c r="F122" s="79">
        <f t="shared" si="7"/>
        <v>261.61440608243413</v>
      </c>
      <c r="G122" s="71">
        <f t="shared" si="8"/>
        <v>16058.699967684359</v>
      </c>
    </row>
    <row r="123" spans="1:7" x14ac:dyDescent="0.25">
      <c r="A123" s="78">
        <f t="shared" si="9"/>
        <v>50771</v>
      </c>
      <c r="B123" s="72">
        <f t="shared" si="10"/>
        <v>109</v>
      </c>
      <c r="C123" s="71">
        <f t="shared" si="11"/>
        <v>16058.699967684359</v>
      </c>
      <c r="D123" s="79">
        <f t="shared" si="12"/>
        <v>72.264149854579557</v>
      </c>
      <c r="E123" s="79">
        <f t="shared" si="13"/>
        <v>189.35025622785454</v>
      </c>
      <c r="F123" s="79">
        <f t="shared" si="7"/>
        <v>261.61440608243413</v>
      </c>
      <c r="G123" s="71">
        <f t="shared" si="8"/>
        <v>15869.349711456503</v>
      </c>
    </row>
    <row r="124" spans="1:7" x14ac:dyDescent="0.25">
      <c r="A124" s="78">
        <f t="shared" si="9"/>
        <v>50802</v>
      </c>
      <c r="B124" s="72">
        <f t="shared" si="10"/>
        <v>110</v>
      </c>
      <c r="C124" s="71">
        <f t="shared" si="11"/>
        <v>15869.349711456503</v>
      </c>
      <c r="D124" s="79">
        <f t="shared" si="12"/>
        <v>71.41207370155422</v>
      </c>
      <c r="E124" s="79">
        <f t="shared" si="13"/>
        <v>190.20233238087988</v>
      </c>
      <c r="F124" s="79">
        <f t="shared" si="7"/>
        <v>261.61440608243413</v>
      </c>
      <c r="G124" s="71">
        <f t="shared" si="8"/>
        <v>15679.147379075623</v>
      </c>
    </row>
    <row r="125" spans="1:7" x14ac:dyDescent="0.25">
      <c r="A125" s="78">
        <f t="shared" si="9"/>
        <v>50830</v>
      </c>
      <c r="B125" s="72">
        <f t="shared" si="10"/>
        <v>111</v>
      </c>
      <c r="C125" s="71">
        <f t="shared" si="11"/>
        <v>15679.147379075623</v>
      </c>
      <c r="D125" s="79">
        <f t="shared" si="12"/>
        <v>70.556163205840249</v>
      </c>
      <c r="E125" s="79">
        <f t="shared" si="13"/>
        <v>191.05824287659385</v>
      </c>
      <c r="F125" s="79">
        <f t="shared" si="7"/>
        <v>261.61440608243413</v>
      </c>
      <c r="G125" s="71">
        <f t="shared" si="8"/>
        <v>15488.089136199029</v>
      </c>
    </row>
    <row r="126" spans="1:7" x14ac:dyDescent="0.25">
      <c r="A126" s="78">
        <f t="shared" si="9"/>
        <v>50861</v>
      </c>
      <c r="B126" s="72">
        <f t="shared" si="10"/>
        <v>112</v>
      </c>
      <c r="C126" s="71">
        <f t="shared" si="11"/>
        <v>15488.089136199029</v>
      </c>
      <c r="D126" s="79">
        <f t="shared" si="12"/>
        <v>69.696401112895586</v>
      </c>
      <c r="E126" s="79">
        <f t="shared" si="13"/>
        <v>191.91800496953852</v>
      </c>
      <c r="F126" s="79">
        <f t="shared" si="7"/>
        <v>261.61440608243413</v>
      </c>
      <c r="G126" s="71">
        <f t="shared" si="8"/>
        <v>15296.17113122949</v>
      </c>
    </row>
    <row r="127" spans="1:7" x14ac:dyDescent="0.25">
      <c r="A127" s="78">
        <f t="shared" si="9"/>
        <v>50891</v>
      </c>
      <c r="B127" s="72">
        <f t="shared" si="10"/>
        <v>113</v>
      </c>
      <c r="C127" s="71">
        <f t="shared" si="11"/>
        <v>15296.17113122949</v>
      </c>
      <c r="D127" s="79">
        <f t="shared" si="12"/>
        <v>68.832770090532662</v>
      </c>
      <c r="E127" s="79">
        <f t="shared" si="13"/>
        <v>192.78163599190145</v>
      </c>
      <c r="F127" s="79">
        <f t="shared" si="7"/>
        <v>261.61440608243413</v>
      </c>
      <c r="G127" s="71">
        <f t="shared" si="8"/>
        <v>15103.389495237589</v>
      </c>
    </row>
    <row r="128" spans="1:7" x14ac:dyDescent="0.25">
      <c r="A128" s="78">
        <f t="shared" si="9"/>
        <v>50922</v>
      </c>
      <c r="B128" s="72">
        <f t="shared" si="10"/>
        <v>114</v>
      </c>
      <c r="C128" s="71">
        <f t="shared" si="11"/>
        <v>15103.389495237589</v>
      </c>
      <c r="D128" s="79">
        <f t="shared" si="12"/>
        <v>67.965252728569112</v>
      </c>
      <c r="E128" s="79">
        <f t="shared" si="13"/>
        <v>193.64915335386502</v>
      </c>
      <c r="F128" s="79">
        <f t="shared" si="7"/>
        <v>261.61440608243413</v>
      </c>
      <c r="G128" s="71">
        <f t="shared" si="8"/>
        <v>14909.740341883724</v>
      </c>
    </row>
    <row r="129" spans="1:7" x14ac:dyDescent="0.25">
      <c r="A129" s="78">
        <f t="shared" si="9"/>
        <v>50952</v>
      </c>
      <c r="B129" s="72">
        <f t="shared" si="10"/>
        <v>115</v>
      </c>
      <c r="C129" s="71">
        <f t="shared" si="11"/>
        <v>14909.740341883724</v>
      </c>
      <c r="D129" s="79">
        <f t="shared" si="12"/>
        <v>67.093831538476707</v>
      </c>
      <c r="E129" s="79">
        <f t="shared" si="13"/>
        <v>194.52057454395739</v>
      </c>
      <c r="F129" s="79">
        <f t="shared" si="7"/>
        <v>261.61440608243413</v>
      </c>
      <c r="G129" s="71">
        <f t="shared" si="8"/>
        <v>14715.219767339766</v>
      </c>
    </row>
    <row r="130" spans="1:7" x14ac:dyDescent="0.25">
      <c r="A130" s="78">
        <f t="shared" si="9"/>
        <v>50983</v>
      </c>
      <c r="B130" s="72">
        <f t="shared" si="10"/>
        <v>116</v>
      </c>
      <c r="C130" s="71">
        <f t="shared" si="11"/>
        <v>14715.219767339766</v>
      </c>
      <c r="D130" s="79">
        <f t="shared" si="12"/>
        <v>66.218488953028896</v>
      </c>
      <c r="E130" s="79">
        <f t="shared" si="13"/>
        <v>195.39591712940518</v>
      </c>
      <c r="F130" s="79">
        <f t="shared" si="7"/>
        <v>261.61440608243407</v>
      </c>
      <c r="G130" s="71">
        <f t="shared" si="8"/>
        <v>14519.823850210361</v>
      </c>
    </row>
    <row r="131" spans="1:7" x14ac:dyDescent="0.25">
      <c r="A131" s="78">
        <f t="shared" si="9"/>
        <v>51014</v>
      </c>
      <c r="B131" s="72">
        <f t="shared" si="10"/>
        <v>117</v>
      </c>
      <c r="C131" s="71">
        <f t="shared" si="11"/>
        <v>14519.823850210361</v>
      </c>
      <c r="D131" s="79">
        <f t="shared" si="12"/>
        <v>65.339207325946589</v>
      </c>
      <c r="E131" s="79">
        <f t="shared" si="13"/>
        <v>196.27519875648753</v>
      </c>
      <c r="F131" s="79">
        <f t="shared" si="7"/>
        <v>261.61440608243413</v>
      </c>
      <c r="G131" s="71">
        <f t="shared" si="8"/>
        <v>14323.548651453873</v>
      </c>
    </row>
    <row r="132" spans="1:7" x14ac:dyDescent="0.25">
      <c r="A132" s="78">
        <f t="shared" si="9"/>
        <v>51044</v>
      </c>
      <c r="B132" s="72">
        <f t="shared" si="10"/>
        <v>118</v>
      </c>
      <c r="C132" s="71">
        <f t="shared" si="11"/>
        <v>14323.548651453873</v>
      </c>
      <c r="D132" s="79">
        <f t="shared" si="12"/>
        <v>64.455968931542387</v>
      </c>
      <c r="E132" s="79">
        <f t="shared" si="13"/>
        <v>197.1584371508917</v>
      </c>
      <c r="F132" s="79">
        <f t="shared" si="7"/>
        <v>261.61440608243407</v>
      </c>
      <c r="G132" s="71">
        <f t="shared" si="8"/>
        <v>14126.390214302981</v>
      </c>
    </row>
    <row r="133" spans="1:7" x14ac:dyDescent="0.25">
      <c r="A133" s="78">
        <f t="shared" si="9"/>
        <v>51075</v>
      </c>
      <c r="B133" s="72">
        <f t="shared" si="10"/>
        <v>119</v>
      </c>
      <c r="C133" s="71">
        <f t="shared" si="11"/>
        <v>14126.390214302981</v>
      </c>
      <c r="D133" s="79">
        <f t="shared" si="12"/>
        <v>63.568755964363369</v>
      </c>
      <c r="E133" s="79">
        <f t="shared" si="13"/>
        <v>198.04565011807074</v>
      </c>
      <c r="F133" s="79">
        <f t="shared" si="7"/>
        <v>261.61440608243413</v>
      </c>
      <c r="G133" s="71">
        <f t="shared" si="8"/>
        <v>13928.34456418491</v>
      </c>
    </row>
    <row r="134" spans="1:7" x14ac:dyDescent="0.25">
      <c r="A134" s="78">
        <f t="shared" si="9"/>
        <v>51105</v>
      </c>
      <c r="B134" s="72">
        <f t="shared" si="10"/>
        <v>120</v>
      </c>
      <c r="C134" s="71">
        <f t="shared" si="11"/>
        <v>13928.34456418491</v>
      </c>
      <c r="D134" s="79">
        <f t="shared" si="12"/>
        <v>62.677550538832058</v>
      </c>
      <c r="E134" s="79">
        <f t="shared" si="13"/>
        <v>198.93685554360204</v>
      </c>
      <c r="F134" s="79">
        <f t="shared" si="7"/>
        <v>261.61440608243407</v>
      </c>
      <c r="G134" s="71">
        <f t="shared" si="8"/>
        <v>13729.407708641309</v>
      </c>
    </row>
    <row r="135" spans="1:7" x14ac:dyDescent="0.25">
      <c r="A135" s="78">
        <f t="shared" si="9"/>
        <v>51136</v>
      </c>
      <c r="B135" s="72">
        <f t="shared" si="10"/>
        <v>121</v>
      </c>
      <c r="C135" s="71">
        <f t="shared" si="11"/>
        <v>13729.407708641309</v>
      </c>
      <c r="D135" s="79">
        <f t="shared" si="12"/>
        <v>61.782334688885854</v>
      </c>
      <c r="E135" s="79">
        <f t="shared" si="13"/>
        <v>199.83207139354823</v>
      </c>
      <c r="F135" s="79">
        <f t="shared" si="7"/>
        <v>261.61440608243407</v>
      </c>
      <c r="G135" s="71">
        <f t="shared" si="8"/>
        <v>13529.575637247761</v>
      </c>
    </row>
    <row r="136" spans="1:7" x14ac:dyDescent="0.25">
      <c r="A136" s="78">
        <f t="shared" si="9"/>
        <v>51167</v>
      </c>
      <c r="B136" s="72">
        <f t="shared" si="10"/>
        <v>122</v>
      </c>
      <c r="C136" s="71">
        <f t="shared" si="11"/>
        <v>13529.575637247761</v>
      </c>
      <c r="D136" s="79">
        <f t="shared" si="12"/>
        <v>60.883090367614876</v>
      </c>
      <c r="E136" s="79">
        <f t="shared" si="13"/>
        <v>200.73131571481923</v>
      </c>
      <c r="F136" s="79">
        <f t="shared" si="7"/>
        <v>261.61440608243413</v>
      </c>
      <c r="G136" s="71">
        <f t="shared" si="8"/>
        <v>13328.844321532941</v>
      </c>
    </row>
    <row r="137" spans="1:7" x14ac:dyDescent="0.25">
      <c r="A137" s="78">
        <f t="shared" si="9"/>
        <v>51196</v>
      </c>
      <c r="B137" s="72">
        <f t="shared" si="10"/>
        <v>123</v>
      </c>
      <c r="C137" s="71">
        <f t="shared" si="11"/>
        <v>13328.844321532941</v>
      </c>
      <c r="D137" s="79">
        <f t="shared" si="12"/>
        <v>59.979799446898198</v>
      </c>
      <c r="E137" s="79">
        <f t="shared" si="13"/>
        <v>201.63460663553587</v>
      </c>
      <c r="F137" s="79">
        <f t="shared" si="7"/>
        <v>261.61440608243407</v>
      </c>
      <c r="G137" s="71">
        <f t="shared" si="8"/>
        <v>13127.209714897404</v>
      </c>
    </row>
    <row r="138" spans="1:7" x14ac:dyDescent="0.25">
      <c r="A138" s="78">
        <f t="shared" si="9"/>
        <v>51227</v>
      </c>
      <c r="B138" s="72">
        <f t="shared" si="10"/>
        <v>124</v>
      </c>
      <c r="C138" s="71">
        <f t="shared" si="11"/>
        <v>13127.209714897404</v>
      </c>
      <c r="D138" s="79">
        <f t="shared" si="12"/>
        <v>59.072443717038276</v>
      </c>
      <c r="E138" s="79">
        <f t="shared" si="13"/>
        <v>202.54196236539582</v>
      </c>
      <c r="F138" s="79">
        <f t="shared" si="7"/>
        <v>261.61440608243407</v>
      </c>
      <c r="G138" s="71">
        <f t="shared" si="8"/>
        <v>12924.667752532008</v>
      </c>
    </row>
    <row r="139" spans="1:7" x14ac:dyDescent="0.25">
      <c r="A139" s="78">
        <f t="shared" si="9"/>
        <v>51257</v>
      </c>
      <c r="B139" s="72">
        <f t="shared" si="10"/>
        <v>125</v>
      </c>
      <c r="C139" s="71">
        <f t="shared" si="11"/>
        <v>12924.667752532008</v>
      </c>
      <c r="D139" s="79">
        <f t="shared" si="12"/>
        <v>58.161004886394011</v>
      </c>
      <c r="E139" s="79">
        <f t="shared" si="13"/>
        <v>203.45340119604012</v>
      </c>
      <c r="F139" s="79">
        <f t="shared" si="7"/>
        <v>261.61440608243413</v>
      </c>
      <c r="G139" s="71">
        <f t="shared" si="8"/>
        <v>12721.214351335968</v>
      </c>
    </row>
    <row r="140" spans="1:7" x14ac:dyDescent="0.25">
      <c r="A140" s="78">
        <f t="shared" si="9"/>
        <v>51288</v>
      </c>
      <c r="B140" s="72">
        <f t="shared" si="10"/>
        <v>126</v>
      </c>
      <c r="C140" s="71">
        <f t="shared" si="11"/>
        <v>12721.214351335968</v>
      </c>
      <c r="D140" s="79">
        <f t="shared" si="12"/>
        <v>57.245464581011824</v>
      </c>
      <c r="E140" s="79">
        <f t="shared" si="13"/>
        <v>204.36894150142231</v>
      </c>
      <c r="F140" s="79">
        <f t="shared" si="7"/>
        <v>261.61440608243413</v>
      </c>
      <c r="G140" s="71">
        <f t="shared" si="8"/>
        <v>12516.845409834546</v>
      </c>
    </row>
    <row r="141" spans="1:7" x14ac:dyDescent="0.25">
      <c r="A141" s="78">
        <f t="shared" si="9"/>
        <v>51318</v>
      </c>
      <c r="B141" s="72">
        <f t="shared" si="10"/>
        <v>127</v>
      </c>
      <c r="C141" s="71">
        <f t="shared" si="11"/>
        <v>12516.845409834546</v>
      </c>
      <c r="D141" s="79">
        <f t="shared" si="12"/>
        <v>56.325804344255424</v>
      </c>
      <c r="E141" s="79">
        <f t="shared" si="13"/>
        <v>205.28860173817867</v>
      </c>
      <c r="F141" s="79">
        <f t="shared" si="7"/>
        <v>261.61440608243407</v>
      </c>
      <c r="G141" s="71">
        <f t="shared" si="8"/>
        <v>12311.556808096368</v>
      </c>
    </row>
    <row r="142" spans="1:7" x14ac:dyDescent="0.25">
      <c r="A142" s="78">
        <f t="shared" si="9"/>
        <v>51349</v>
      </c>
      <c r="B142" s="72">
        <f t="shared" si="10"/>
        <v>128</v>
      </c>
      <c r="C142" s="71">
        <f t="shared" si="11"/>
        <v>12311.556808096368</v>
      </c>
      <c r="D142" s="79">
        <f t="shared" si="12"/>
        <v>55.402005636433614</v>
      </c>
      <c r="E142" s="79">
        <f t="shared" si="13"/>
        <v>206.21240044600049</v>
      </c>
      <c r="F142" s="79">
        <f t="shared" si="7"/>
        <v>261.61440608243413</v>
      </c>
      <c r="G142" s="71">
        <f t="shared" si="8"/>
        <v>12105.344407650367</v>
      </c>
    </row>
    <row r="143" spans="1:7" x14ac:dyDescent="0.25">
      <c r="A143" s="78">
        <f t="shared" si="9"/>
        <v>51380</v>
      </c>
      <c r="B143" s="72">
        <f t="shared" si="10"/>
        <v>129</v>
      </c>
      <c r="C143" s="71">
        <f t="shared" si="11"/>
        <v>12105.344407650367</v>
      </c>
      <c r="D143" s="79">
        <f t="shared" si="12"/>
        <v>54.474049834426616</v>
      </c>
      <c r="E143" s="79">
        <f t="shared" si="13"/>
        <v>207.14035624800749</v>
      </c>
      <c r="F143" s="79">
        <f t="shared" si="7"/>
        <v>261.61440608243413</v>
      </c>
      <c r="G143" s="71">
        <f t="shared" si="8"/>
        <v>11898.204051402359</v>
      </c>
    </row>
    <row r="144" spans="1:7" x14ac:dyDescent="0.25">
      <c r="A144" s="78">
        <f t="shared" si="9"/>
        <v>51410</v>
      </c>
      <c r="B144" s="72">
        <f t="shared" si="10"/>
        <v>130</v>
      </c>
      <c r="C144" s="71">
        <f t="shared" si="11"/>
        <v>11898.204051402359</v>
      </c>
      <c r="D144" s="79">
        <f t="shared" si="12"/>
        <v>53.541918231310582</v>
      </c>
      <c r="E144" s="79">
        <f t="shared" si="13"/>
        <v>208.0724878511235</v>
      </c>
      <c r="F144" s="79">
        <f t="shared" ref="F144:F207" si="14">IF(B144="","",SUM(D144:E144))</f>
        <v>261.61440608243407</v>
      </c>
      <c r="G144" s="71">
        <f t="shared" ref="G144:G207" si="15">IF(B144="","",SUM(C144)-SUM(E144))</f>
        <v>11690.131563551236</v>
      </c>
    </row>
    <row r="145" spans="1:7" x14ac:dyDescent="0.25">
      <c r="A145" s="78">
        <f t="shared" ref="A145:A208" si="16">IF(B145="","",EDATE(A144,1))</f>
        <v>51441</v>
      </c>
      <c r="B145" s="72">
        <f t="shared" ref="B145:B208" si="17">IF(B144="","",IF(SUM(B144)+1&lt;=$E$7,SUM(B144)+1,""))</f>
        <v>131</v>
      </c>
      <c r="C145" s="71">
        <f t="shared" ref="C145:C208" si="18">IF(B145="","",G144)</f>
        <v>11690.131563551236</v>
      </c>
      <c r="D145" s="79">
        <f t="shared" ref="D145:D208" si="19">IF(B145="","",IPMT($E$11/12,B145,$E$7,-$E$8,$E$9,0))</f>
        <v>52.605592035980521</v>
      </c>
      <c r="E145" s="79">
        <f t="shared" ref="E145:E208" si="20">IF(B145="","",PPMT($E$11/12,B145,$E$7,-$E$8,$E$9,0))</f>
        <v>209.00881404645358</v>
      </c>
      <c r="F145" s="79">
        <f t="shared" si="14"/>
        <v>261.61440608243413</v>
      </c>
      <c r="G145" s="71">
        <f t="shared" si="15"/>
        <v>11481.122749504782</v>
      </c>
    </row>
    <row r="146" spans="1:7" x14ac:dyDescent="0.25">
      <c r="A146" s="78">
        <f t="shared" si="16"/>
        <v>51471</v>
      </c>
      <c r="B146" s="72">
        <f t="shared" si="17"/>
        <v>132</v>
      </c>
      <c r="C146" s="71">
        <f t="shared" si="18"/>
        <v>11481.122749504782</v>
      </c>
      <c r="D146" s="79">
        <f t="shared" si="19"/>
        <v>51.665052372771484</v>
      </c>
      <c r="E146" s="79">
        <f t="shared" si="20"/>
        <v>209.9493537096626</v>
      </c>
      <c r="F146" s="79">
        <f t="shared" si="14"/>
        <v>261.61440608243407</v>
      </c>
      <c r="G146" s="71">
        <f t="shared" si="15"/>
        <v>11271.17339579512</v>
      </c>
    </row>
    <row r="147" spans="1:7" x14ac:dyDescent="0.25">
      <c r="A147" s="78">
        <f t="shared" si="16"/>
        <v>51502</v>
      </c>
      <c r="B147" s="72">
        <f t="shared" si="17"/>
        <v>133</v>
      </c>
      <c r="C147" s="71">
        <f t="shared" si="18"/>
        <v>11271.17339579512</v>
      </c>
      <c r="D147" s="79">
        <f t="shared" si="19"/>
        <v>50.720280281078004</v>
      </c>
      <c r="E147" s="79">
        <f t="shared" si="20"/>
        <v>210.8941258013561</v>
      </c>
      <c r="F147" s="79">
        <f t="shared" si="14"/>
        <v>261.61440608243413</v>
      </c>
      <c r="G147" s="71">
        <f t="shared" si="15"/>
        <v>11060.279269993764</v>
      </c>
    </row>
    <row r="148" spans="1:7" x14ac:dyDescent="0.25">
      <c r="A148" s="78">
        <f t="shared" si="16"/>
        <v>51533</v>
      </c>
      <c r="B148" s="72">
        <f t="shared" si="17"/>
        <v>134</v>
      </c>
      <c r="C148" s="71">
        <f t="shared" si="18"/>
        <v>11060.279269993764</v>
      </c>
      <c r="D148" s="79">
        <f t="shared" si="19"/>
        <v>49.771256714971898</v>
      </c>
      <c r="E148" s="79">
        <f t="shared" si="20"/>
        <v>211.84314936746219</v>
      </c>
      <c r="F148" s="79">
        <f t="shared" si="14"/>
        <v>261.61440608243407</v>
      </c>
      <c r="G148" s="71">
        <f t="shared" si="15"/>
        <v>10848.436120626302</v>
      </c>
    </row>
    <row r="149" spans="1:7" x14ac:dyDescent="0.25">
      <c r="A149" s="78">
        <f t="shared" si="16"/>
        <v>51561</v>
      </c>
      <c r="B149" s="72">
        <f t="shared" si="17"/>
        <v>135</v>
      </c>
      <c r="C149" s="71">
        <f t="shared" si="18"/>
        <v>10848.436120626302</v>
      </c>
      <c r="D149" s="79">
        <f t="shared" si="19"/>
        <v>48.817962542818321</v>
      </c>
      <c r="E149" s="79">
        <f t="shared" si="20"/>
        <v>212.79644353961575</v>
      </c>
      <c r="F149" s="79">
        <f t="shared" si="14"/>
        <v>261.61440608243407</v>
      </c>
      <c r="G149" s="71">
        <f t="shared" si="15"/>
        <v>10635.639677086687</v>
      </c>
    </row>
    <row r="150" spans="1:7" x14ac:dyDescent="0.25">
      <c r="A150" s="78">
        <f t="shared" si="16"/>
        <v>51592</v>
      </c>
      <c r="B150" s="72">
        <f t="shared" si="17"/>
        <v>136</v>
      </c>
      <c r="C150" s="71">
        <f t="shared" si="18"/>
        <v>10635.639677086687</v>
      </c>
      <c r="D150" s="79">
        <f t="shared" si="19"/>
        <v>47.860378546890047</v>
      </c>
      <c r="E150" s="79">
        <f t="shared" si="20"/>
        <v>213.75402753554405</v>
      </c>
      <c r="F150" s="79">
        <f t="shared" si="14"/>
        <v>261.61440608243413</v>
      </c>
      <c r="G150" s="71">
        <f t="shared" si="15"/>
        <v>10421.885649551143</v>
      </c>
    </row>
    <row r="151" spans="1:7" x14ac:dyDescent="0.25">
      <c r="A151" s="78">
        <f t="shared" si="16"/>
        <v>51622</v>
      </c>
      <c r="B151" s="72">
        <f t="shared" si="17"/>
        <v>137</v>
      </c>
      <c r="C151" s="71">
        <f t="shared" si="18"/>
        <v>10421.885649551143</v>
      </c>
      <c r="D151" s="79">
        <f t="shared" si="19"/>
        <v>46.898485422980094</v>
      </c>
      <c r="E151" s="79">
        <f t="shared" si="20"/>
        <v>214.71592065945399</v>
      </c>
      <c r="F151" s="79">
        <f t="shared" si="14"/>
        <v>261.61440608243407</v>
      </c>
      <c r="G151" s="71">
        <f t="shared" si="15"/>
        <v>10207.169728891689</v>
      </c>
    </row>
    <row r="152" spans="1:7" x14ac:dyDescent="0.25">
      <c r="A152" s="78">
        <f t="shared" si="16"/>
        <v>51653</v>
      </c>
      <c r="B152" s="72">
        <f t="shared" si="17"/>
        <v>138</v>
      </c>
      <c r="C152" s="71">
        <f t="shared" si="18"/>
        <v>10207.169728891689</v>
      </c>
      <c r="D152" s="79">
        <f t="shared" si="19"/>
        <v>45.932263780012555</v>
      </c>
      <c r="E152" s="79">
        <f t="shared" si="20"/>
        <v>215.68214230242157</v>
      </c>
      <c r="F152" s="79">
        <f t="shared" si="14"/>
        <v>261.61440608243413</v>
      </c>
      <c r="G152" s="71">
        <f t="shared" si="15"/>
        <v>9991.4875865892682</v>
      </c>
    </row>
    <row r="153" spans="1:7" x14ac:dyDescent="0.25">
      <c r="A153" s="78">
        <f t="shared" si="16"/>
        <v>51683</v>
      </c>
      <c r="B153" s="72">
        <f t="shared" si="17"/>
        <v>139</v>
      </c>
      <c r="C153" s="71">
        <f t="shared" si="18"/>
        <v>9991.4875865892682</v>
      </c>
      <c r="D153" s="79">
        <f t="shared" si="19"/>
        <v>44.961694139651662</v>
      </c>
      <c r="E153" s="79">
        <f t="shared" si="20"/>
        <v>216.65271194278245</v>
      </c>
      <c r="F153" s="79">
        <f t="shared" si="14"/>
        <v>261.61440608243413</v>
      </c>
      <c r="G153" s="71">
        <f t="shared" si="15"/>
        <v>9774.8348746464853</v>
      </c>
    </row>
    <row r="154" spans="1:7" x14ac:dyDescent="0.25">
      <c r="A154" s="78">
        <f t="shared" si="16"/>
        <v>51714</v>
      </c>
      <c r="B154" s="72">
        <f t="shared" si="17"/>
        <v>140</v>
      </c>
      <c r="C154" s="71">
        <f t="shared" si="18"/>
        <v>9774.8348746464853</v>
      </c>
      <c r="D154" s="79">
        <f t="shared" si="19"/>
        <v>43.986756935909149</v>
      </c>
      <c r="E154" s="79">
        <f t="shared" si="20"/>
        <v>217.62764914652496</v>
      </c>
      <c r="F154" s="79">
        <f t="shared" si="14"/>
        <v>261.61440608243413</v>
      </c>
      <c r="G154" s="71">
        <f t="shared" si="15"/>
        <v>9557.2072254999603</v>
      </c>
    </row>
    <row r="155" spans="1:7" x14ac:dyDescent="0.25">
      <c r="A155" s="78">
        <f t="shared" si="16"/>
        <v>51745</v>
      </c>
      <c r="B155" s="72">
        <f t="shared" si="17"/>
        <v>141</v>
      </c>
      <c r="C155" s="71">
        <f t="shared" si="18"/>
        <v>9557.2072254999603</v>
      </c>
      <c r="D155" s="79">
        <f t="shared" si="19"/>
        <v>43.007432514749787</v>
      </c>
      <c r="E155" s="79">
        <f t="shared" si="20"/>
        <v>218.60697356768432</v>
      </c>
      <c r="F155" s="79">
        <f t="shared" si="14"/>
        <v>261.61440608243413</v>
      </c>
      <c r="G155" s="71">
        <f t="shared" si="15"/>
        <v>9338.6002519322756</v>
      </c>
    </row>
    <row r="156" spans="1:7" x14ac:dyDescent="0.25">
      <c r="A156" s="78">
        <f t="shared" si="16"/>
        <v>51775</v>
      </c>
      <c r="B156" s="72">
        <f t="shared" si="17"/>
        <v>142</v>
      </c>
      <c r="C156" s="71">
        <f t="shared" si="18"/>
        <v>9338.6002519322756</v>
      </c>
      <c r="D156" s="79">
        <f t="shared" si="19"/>
        <v>42.023701133695205</v>
      </c>
      <c r="E156" s="79">
        <f t="shared" si="20"/>
        <v>219.5907049487389</v>
      </c>
      <c r="F156" s="79">
        <f t="shared" si="14"/>
        <v>261.61440608243413</v>
      </c>
      <c r="G156" s="71">
        <f t="shared" si="15"/>
        <v>9119.009546983536</v>
      </c>
    </row>
    <row r="157" spans="1:7" x14ac:dyDescent="0.25">
      <c r="A157" s="78">
        <f t="shared" si="16"/>
        <v>51806</v>
      </c>
      <c r="B157" s="72">
        <f t="shared" si="17"/>
        <v>143</v>
      </c>
      <c r="C157" s="71">
        <f t="shared" si="18"/>
        <v>9119.009546983536</v>
      </c>
      <c r="D157" s="79">
        <f t="shared" si="19"/>
        <v>41.035542961425875</v>
      </c>
      <c r="E157" s="79">
        <f t="shared" si="20"/>
        <v>220.57886312100823</v>
      </c>
      <c r="F157" s="79">
        <f t="shared" si="14"/>
        <v>261.61440608243413</v>
      </c>
      <c r="G157" s="71">
        <f t="shared" si="15"/>
        <v>8898.4306838625271</v>
      </c>
    </row>
    <row r="158" spans="1:7" x14ac:dyDescent="0.25">
      <c r="A158" s="78">
        <f t="shared" si="16"/>
        <v>51836</v>
      </c>
      <c r="B158" s="72">
        <f t="shared" si="17"/>
        <v>144</v>
      </c>
      <c r="C158" s="71">
        <f t="shared" si="18"/>
        <v>8898.4306838625271</v>
      </c>
      <c r="D158" s="79">
        <f t="shared" si="19"/>
        <v>40.042938077381343</v>
      </c>
      <c r="E158" s="79">
        <f t="shared" si="20"/>
        <v>221.57146800505276</v>
      </c>
      <c r="F158" s="79">
        <f t="shared" si="14"/>
        <v>261.61440608243413</v>
      </c>
      <c r="G158" s="71">
        <f t="shared" si="15"/>
        <v>8676.8592158574738</v>
      </c>
    </row>
    <row r="159" spans="1:7" x14ac:dyDescent="0.25">
      <c r="A159" s="78">
        <f t="shared" si="16"/>
        <v>51867</v>
      </c>
      <c r="B159" s="72">
        <f t="shared" si="17"/>
        <v>145</v>
      </c>
      <c r="C159" s="71">
        <f t="shared" si="18"/>
        <v>8676.8592158574738</v>
      </c>
      <c r="D159" s="79">
        <f t="shared" si="19"/>
        <v>39.045866471358593</v>
      </c>
      <c r="E159" s="79">
        <f t="shared" si="20"/>
        <v>222.56853961107549</v>
      </c>
      <c r="F159" s="79">
        <f t="shared" si="14"/>
        <v>261.61440608243407</v>
      </c>
      <c r="G159" s="71">
        <f t="shared" si="15"/>
        <v>8454.290676246399</v>
      </c>
    </row>
    <row r="160" spans="1:7" x14ac:dyDescent="0.25">
      <c r="A160" s="78">
        <f t="shared" si="16"/>
        <v>51898</v>
      </c>
      <c r="B160" s="72">
        <f t="shared" si="17"/>
        <v>146</v>
      </c>
      <c r="C160" s="71">
        <f t="shared" si="18"/>
        <v>8454.290676246399</v>
      </c>
      <c r="D160" s="79">
        <f t="shared" si="19"/>
        <v>38.044308043108757</v>
      </c>
      <c r="E160" s="79">
        <f t="shared" si="20"/>
        <v>223.57009803932536</v>
      </c>
      <c r="F160" s="79">
        <f t="shared" si="14"/>
        <v>261.61440608243413</v>
      </c>
      <c r="G160" s="71">
        <f t="shared" si="15"/>
        <v>8230.7205782070741</v>
      </c>
    </row>
    <row r="161" spans="1:7" x14ac:dyDescent="0.25">
      <c r="A161" s="78">
        <f t="shared" si="16"/>
        <v>51926</v>
      </c>
      <c r="B161" s="72">
        <f t="shared" si="17"/>
        <v>147</v>
      </c>
      <c r="C161" s="71">
        <f t="shared" si="18"/>
        <v>8230.7205782070741</v>
      </c>
      <c r="D161" s="79">
        <f t="shared" si="19"/>
        <v>37.038242601931799</v>
      </c>
      <c r="E161" s="79">
        <f t="shared" si="20"/>
        <v>224.57616348050229</v>
      </c>
      <c r="F161" s="79">
        <f t="shared" si="14"/>
        <v>261.61440608243407</v>
      </c>
      <c r="G161" s="71">
        <f t="shared" si="15"/>
        <v>8006.144414726572</v>
      </c>
    </row>
    <row r="162" spans="1:7" x14ac:dyDescent="0.25">
      <c r="A162" s="78">
        <f t="shared" si="16"/>
        <v>51957</v>
      </c>
      <c r="B162" s="72">
        <f t="shared" si="17"/>
        <v>148</v>
      </c>
      <c r="C162" s="71">
        <f t="shared" si="18"/>
        <v>8006.144414726572</v>
      </c>
      <c r="D162" s="79">
        <f t="shared" si="19"/>
        <v>36.027649866269542</v>
      </c>
      <c r="E162" s="79">
        <f t="shared" si="20"/>
        <v>225.58675621616456</v>
      </c>
      <c r="F162" s="79">
        <f t="shared" si="14"/>
        <v>261.61440608243413</v>
      </c>
      <c r="G162" s="71">
        <f t="shared" si="15"/>
        <v>7780.5576585104072</v>
      </c>
    </row>
    <row r="163" spans="1:7" x14ac:dyDescent="0.25">
      <c r="A163" s="78">
        <f t="shared" si="16"/>
        <v>51987</v>
      </c>
      <c r="B163" s="72">
        <f t="shared" si="17"/>
        <v>149</v>
      </c>
      <c r="C163" s="71">
        <f t="shared" si="18"/>
        <v>7780.5576585104072</v>
      </c>
      <c r="D163" s="79">
        <f t="shared" si="19"/>
        <v>35.012509463296801</v>
      </c>
      <c r="E163" s="79">
        <f t="shared" si="20"/>
        <v>226.60189661913731</v>
      </c>
      <c r="F163" s="79">
        <f t="shared" si="14"/>
        <v>261.61440608243413</v>
      </c>
      <c r="G163" s="71">
        <f t="shared" si="15"/>
        <v>7553.9557618912695</v>
      </c>
    </row>
    <row r="164" spans="1:7" x14ac:dyDescent="0.25">
      <c r="A164" s="78">
        <f t="shared" si="16"/>
        <v>52018</v>
      </c>
      <c r="B164" s="72">
        <f t="shared" si="17"/>
        <v>150</v>
      </c>
      <c r="C164" s="71">
        <f t="shared" si="18"/>
        <v>7553.9557618912695</v>
      </c>
      <c r="D164" s="79">
        <f t="shared" si="19"/>
        <v>33.992800928510675</v>
      </c>
      <c r="E164" s="79">
        <f t="shared" si="20"/>
        <v>227.62160515392344</v>
      </c>
      <c r="F164" s="79">
        <f t="shared" si="14"/>
        <v>261.61440608243413</v>
      </c>
      <c r="G164" s="71">
        <f t="shared" si="15"/>
        <v>7326.3341567373463</v>
      </c>
    </row>
    <row r="165" spans="1:7" x14ac:dyDescent="0.25">
      <c r="A165" s="78">
        <f t="shared" si="16"/>
        <v>52048</v>
      </c>
      <c r="B165" s="72">
        <f t="shared" si="17"/>
        <v>151</v>
      </c>
      <c r="C165" s="71">
        <f t="shared" si="18"/>
        <v>7326.3341567373463</v>
      </c>
      <c r="D165" s="79">
        <f t="shared" si="19"/>
        <v>32.968503705318021</v>
      </c>
      <c r="E165" s="79">
        <f t="shared" si="20"/>
        <v>228.64590237711604</v>
      </c>
      <c r="F165" s="79">
        <f t="shared" si="14"/>
        <v>261.61440608243407</v>
      </c>
      <c r="G165" s="71">
        <f t="shared" si="15"/>
        <v>7097.6882543602305</v>
      </c>
    </row>
    <row r="166" spans="1:7" x14ac:dyDescent="0.25">
      <c r="A166" s="78">
        <f t="shared" si="16"/>
        <v>52079</v>
      </c>
      <c r="B166" s="72">
        <f t="shared" si="17"/>
        <v>152</v>
      </c>
      <c r="C166" s="71">
        <f t="shared" si="18"/>
        <v>7097.6882543602305</v>
      </c>
      <c r="D166" s="79">
        <f t="shared" si="19"/>
        <v>31.939597144621001</v>
      </c>
      <c r="E166" s="79">
        <f t="shared" si="20"/>
        <v>229.67480893781311</v>
      </c>
      <c r="F166" s="79">
        <f t="shared" si="14"/>
        <v>261.61440608243413</v>
      </c>
      <c r="G166" s="71">
        <f t="shared" si="15"/>
        <v>6868.0134454224171</v>
      </c>
    </row>
    <row r="167" spans="1:7" x14ac:dyDescent="0.25">
      <c r="A167" s="78">
        <f t="shared" si="16"/>
        <v>52110</v>
      </c>
      <c r="B167" s="72">
        <f t="shared" si="17"/>
        <v>153</v>
      </c>
      <c r="C167" s="71">
        <f t="shared" si="18"/>
        <v>6868.0134454224171</v>
      </c>
      <c r="D167" s="79">
        <f t="shared" si="19"/>
        <v>30.906060504400845</v>
      </c>
      <c r="E167" s="79">
        <f t="shared" si="20"/>
        <v>230.70834557803326</v>
      </c>
      <c r="F167" s="79">
        <f t="shared" si="14"/>
        <v>261.61440608243413</v>
      </c>
      <c r="G167" s="71">
        <f t="shared" si="15"/>
        <v>6637.3050998443841</v>
      </c>
    </row>
    <row r="168" spans="1:7" x14ac:dyDescent="0.25">
      <c r="A168" s="78">
        <f t="shared" si="16"/>
        <v>52140</v>
      </c>
      <c r="B168" s="72">
        <f t="shared" si="17"/>
        <v>154</v>
      </c>
      <c r="C168" s="71">
        <f t="shared" si="18"/>
        <v>6637.3050998443841</v>
      </c>
      <c r="D168" s="79">
        <f t="shared" si="19"/>
        <v>29.867872949299695</v>
      </c>
      <c r="E168" s="79">
        <f t="shared" si="20"/>
        <v>231.74653313313442</v>
      </c>
      <c r="F168" s="79">
        <f t="shared" si="14"/>
        <v>261.61440608243413</v>
      </c>
      <c r="G168" s="71">
        <f t="shared" si="15"/>
        <v>6405.55856671125</v>
      </c>
    </row>
    <row r="169" spans="1:7" x14ac:dyDescent="0.25">
      <c r="A169" s="78">
        <f t="shared" si="16"/>
        <v>52171</v>
      </c>
      <c r="B169" s="72">
        <f t="shared" si="17"/>
        <v>155</v>
      </c>
      <c r="C169" s="71">
        <f t="shared" si="18"/>
        <v>6405.55856671125</v>
      </c>
      <c r="D169" s="79">
        <f t="shared" si="19"/>
        <v>28.825013550200591</v>
      </c>
      <c r="E169" s="79">
        <f t="shared" si="20"/>
        <v>232.78939253223348</v>
      </c>
      <c r="F169" s="79">
        <f t="shared" si="14"/>
        <v>261.61440608243407</v>
      </c>
      <c r="G169" s="71">
        <f t="shared" si="15"/>
        <v>6172.7691741790168</v>
      </c>
    </row>
    <row r="170" spans="1:7" x14ac:dyDescent="0.25">
      <c r="A170" s="78">
        <f t="shared" si="16"/>
        <v>52201</v>
      </c>
      <c r="B170" s="72">
        <f t="shared" si="17"/>
        <v>156</v>
      </c>
      <c r="C170" s="71">
        <f t="shared" si="18"/>
        <v>6172.7691741790168</v>
      </c>
      <c r="D170" s="79">
        <f t="shared" si="19"/>
        <v>27.777461283805536</v>
      </c>
      <c r="E170" s="79">
        <f t="shared" si="20"/>
        <v>233.83694479862854</v>
      </c>
      <c r="F170" s="79">
        <f t="shared" si="14"/>
        <v>261.61440608243407</v>
      </c>
      <c r="G170" s="71">
        <f t="shared" si="15"/>
        <v>5938.932229380388</v>
      </c>
    </row>
    <row r="171" spans="1:7" x14ac:dyDescent="0.25">
      <c r="A171" s="78">
        <f t="shared" si="16"/>
        <v>52232</v>
      </c>
      <c r="B171" s="72">
        <f t="shared" si="17"/>
        <v>157</v>
      </c>
      <c r="C171" s="71">
        <f t="shared" si="18"/>
        <v>5938.932229380388</v>
      </c>
      <c r="D171" s="79">
        <f t="shared" si="19"/>
        <v>26.725195032211712</v>
      </c>
      <c r="E171" s="79">
        <f t="shared" si="20"/>
        <v>234.8892110502224</v>
      </c>
      <c r="F171" s="79">
        <f t="shared" si="14"/>
        <v>261.61440608243413</v>
      </c>
      <c r="G171" s="71">
        <f t="shared" si="15"/>
        <v>5704.043018330166</v>
      </c>
    </row>
    <row r="172" spans="1:7" x14ac:dyDescent="0.25">
      <c r="A172" s="78">
        <f t="shared" si="16"/>
        <v>52263</v>
      </c>
      <c r="B172" s="72">
        <f t="shared" si="17"/>
        <v>158</v>
      </c>
      <c r="C172" s="71">
        <f t="shared" si="18"/>
        <v>5704.043018330166</v>
      </c>
      <c r="D172" s="79">
        <f t="shared" si="19"/>
        <v>25.668193582485713</v>
      </c>
      <c r="E172" s="79">
        <f t="shared" si="20"/>
        <v>235.94621249994839</v>
      </c>
      <c r="F172" s="79">
        <f t="shared" si="14"/>
        <v>261.61440608243413</v>
      </c>
      <c r="G172" s="71">
        <f t="shared" si="15"/>
        <v>5468.0968058302178</v>
      </c>
    </row>
    <row r="173" spans="1:7" x14ac:dyDescent="0.25">
      <c r="A173" s="78">
        <f t="shared" si="16"/>
        <v>52291</v>
      </c>
      <c r="B173" s="72">
        <f t="shared" si="17"/>
        <v>159</v>
      </c>
      <c r="C173" s="71">
        <f t="shared" si="18"/>
        <v>5468.0968058302178</v>
      </c>
      <c r="D173" s="79">
        <f t="shared" si="19"/>
        <v>24.606435626235942</v>
      </c>
      <c r="E173" s="79">
        <f t="shared" si="20"/>
        <v>237.00797045619817</v>
      </c>
      <c r="F173" s="79">
        <f t="shared" si="14"/>
        <v>261.61440608243413</v>
      </c>
      <c r="G173" s="71">
        <f t="shared" si="15"/>
        <v>5231.0888353740193</v>
      </c>
    </row>
    <row r="174" spans="1:7" x14ac:dyDescent="0.25">
      <c r="A174" s="78">
        <f t="shared" si="16"/>
        <v>52322</v>
      </c>
      <c r="B174" s="72">
        <f t="shared" si="17"/>
        <v>160</v>
      </c>
      <c r="C174" s="71">
        <f t="shared" si="18"/>
        <v>5231.0888353740193</v>
      </c>
      <c r="D174" s="79">
        <f t="shared" si="19"/>
        <v>23.539899759183044</v>
      </c>
      <c r="E174" s="79">
        <f t="shared" si="20"/>
        <v>238.07450632325106</v>
      </c>
      <c r="F174" s="79">
        <f t="shared" si="14"/>
        <v>261.61440608243413</v>
      </c>
      <c r="G174" s="71">
        <f t="shared" si="15"/>
        <v>4993.0143290507685</v>
      </c>
    </row>
    <row r="175" spans="1:7" x14ac:dyDescent="0.25">
      <c r="A175" s="78">
        <f t="shared" si="16"/>
        <v>52352</v>
      </c>
      <c r="B175" s="72">
        <f t="shared" si="17"/>
        <v>161</v>
      </c>
      <c r="C175" s="71">
        <f t="shared" si="18"/>
        <v>4993.0143290507685</v>
      </c>
      <c r="D175" s="79">
        <f t="shared" si="19"/>
        <v>22.468564480728421</v>
      </c>
      <c r="E175" s="79">
        <f t="shared" si="20"/>
        <v>239.14584160170571</v>
      </c>
      <c r="F175" s="79">
        <f t="shared" si="14"/>
        <v>261.61440608243413</v>
      </c>
      <c r="G175" s="71">
        <f t="shared" si="15"/>
        <v>4753.8684874490627</v>
      </c>
    </row>
    <row r="176" spans="1:7" x14ac:dyDescent="0.25">
      <c r="A176" s="78">
        <f t="shared" si="16"/>
        <v>52383</v>
      </c>
      <c r="B176" s="72">
        <f t="shared" si="17"/>
        <v>162</v>
      </c>
      <c r="C176" s="71">
        <f t="shared" si="18"/>
        <v>4753.8684874490627</v>
      </c>
      <c r="D176" s="79">
        <f t="shared" si="19"/>
        <v>21.392408193520748</v>
      </c>
      <c r="E176" s="79">
        <f t="shared" si="20"/>
        <v>240.22199788891334</v>
      </c>
      <c r="F176" s="79">
        <f t="shared" si="14"/>
        <v>261.61440608243407</v>
      </c>
      <c r="G176" s="71">
        <f t="shared" si="15"/>
        <v>4513.6464895601493</v>
      </c>
    </row>
    <row r="177" spans="1:7" x14ac:dyDescent="0.25">
      <c r="A177" s="78">
        <f t="shared" si="16"/>
        <v>52413</v>
      </c>
      <c r="B177" s="72">
        <f t="shared" si="17"/>
        <v>163</v>
      </c>
      <c r="C177" s="71">
        <f t="shared" si="18"/>
        <v>4513.6464895601493</v>
      </c>
      <c r="D177" s="79">
        <f t="shared" si="19"/>
        <v>20.311409203020634</v>
      </c>
      <c r="E177" s="79">
        <f t="shared" si="20"/>
        <v>241.30299687941346</v>
      </c>
      <c r="F177" s="79">
        <f t="shared" si="14"/>
        <v>261.61440608243407</v>
      </c>
      <c r="G177" s="71">
        <f t="shared" si="15"/>
        <v>4272.3434926807358</v>
      </c>
    </row>
    <row r="178" spans="1:7" x14ac:dyDescent="0.25">
      <c r="A178" s="78">
        <f t="shared" si="16"/>
        <v>52444</v>
      </c>
      <c r="B178" s="72">
        <f t="shared" si="17"/>
        <v>164</v>
      </c>
      <c r="C178" s="71">
        <f t="shared" si="18"/>
        <v>4272.3434926807358</v>
      </c>
      <c r="D178" s="79">
        <f t="shared" si="19"/>
        <v>19.225545717063273</v>
      </c>
      <c r="E178" s="79">
        <f t="shared" si="20"/>
        <v>242.38886036537085</v>
      </c>
      <c r="F178" s="79">
        <f t="shared" si="14"/>
        <v>261.61440608243413</v>
      </c>
      <c r="G178" s="71">
        <f t="shared" si="15"/>
        <v>4029.954632315365</v>
      </c>
    </row>
    <row r="179" spans="1:7" x14ac:dyDescent="0.25">
      <c r="A179" s="78">
        <f t="shared" si="16"/>
        <v>52475</v>
      </c>
      <c r="B179" s="72">
        <f t="shared" si="17"/>
        <v>165</v>
      </c>
      <c r="C179" s="71">
        <f t="shared" si="18"/>
        <v>4029.954632315365</v>
      </c>
      <c r="D179" s="79">
        <f t="shared" si="19"/>
        <v>18.134795845419106</v>
      </c>
      <c r="E179" s="79">
        <f t="shared" si="20"/>
        <v>243.47961023701501</v>
      </c>
      <c r="F179" s="79">
        <f t="shared" si="14"/>
        <v>261.61440608243413</v>
      </c>
      <c r="G179" s="71">
        <f t="shared" si="15"/>
        <v>3786.4750220783499</v>
      </c>
    </row>
    <row r="180" spans="1:7" x14ac:dyDescent="0.25">
      <c r="A180" s="78">
        <f t="shared" si="16"/>
        <v>52505</v>
      </c>
      <c r="B180" s="72">
        <f t="shared" si="17"/>
        <v>166</v>
      </c>
      <c r="C180" s="71">
        <f t="shared" si="18"/>
        <v>3786.4750220783499</v>
      </c>
      <c r="D180" s="79">
        <f t="shared" si="19"/>
        <v>17.039137599352536</v>
      </c>
      <c r="E180" s="79">
        <f t="shared" si="20"/>
        <v>244.57526848308154</v>
      </c>
      <c r="F180" s="79">
        <f t="shared" si="14"/>
        <v>261.61440608243407</v>
      </c>
      <c r="G180" s="71">
        <f t="shared" si="15"/>
        <v>3541.8997535952685</v>
      </c>
    </row>
    <row r="181" spans="1:7" x14ac:dyDescent="0.25">
      <c r="A181" s="78">
        <f t="shared" si="16"/>
        <v>52536</v>
      </c>
      <c r="B181" s="72">
        <f t="shared" si="17"/>
        <v>167</v>
      </c>
      <c r="C181" s="71">
        <f t="shared" si="18"/>
        <v>3541.8997535952685</v>
      </c>
      <c r="D181" s="79">
        <f t="shared" si="19"/>
        <v>15.938548891178669</v>
      </c>
      <c r="E181" s="79">
        <f t="shared" si="20"/>
        <v>245.67585719125543</v>
      </c>
      <c r="F181" s="79">
        <f t="shared" si="14"/>
        <v>261.61440608243413</v>
      </c>
      <c r="G181" s="71">
        <f t="shared" si="15"/>
        <v>3296.223896404013</v>
      </c>
    </row>
    <row r="182" spans="1:7" x14ac:dyDescent="0.25">
      <c r="A182" s="78">
        <f t="shared" si="16"/>
        <v>52566</v>
      </c>
      <c r="B182" s="72">
        <f t="shared" si="17"/>
        <v>168</v>
      </c>
      <c r="C182" s="71">
        <f t="shared" si="18"/>
        <v>3296.223896404013</v>
      </c>
      <c r="D182" s="79">
        <f t="shared" si="19"/>
        <v>14.833007533818021</v>
      </c>
      <c r="E182" s="79">
        <f t="shared" si="20"/>
        <v>246.78139854861607</v>
      </c>
      <c r="F182" s="79">
        <f t="shared" si="14"/>
        <v>261.61440608243407</v>
      </c>
      <c r="G182" s="71">
        <f t="shared" si="15"/>
        <v>3049.4424978553971</v>
      </c>
    </row>
    <row r="183" spans="1:7" x14ac:dyDescent="0.25">
      <c r="A183" s="78">
        <f t="shared" si="16"/>
        <v>52597</v>
      </c>
      <c r="B183" s="72">
        <f t="shared" si="17"/>
        <v>169</v>
      </c>
      <c r="C183" s="71">
        <f t="shared" si="18"/>
        <v>3049.4424978553971</v>
      </c>
      <c r="D183" s="79">
        <f t="shared" si="19"/>
        <v>13.72249124034925</v>
      </c>
      <c r="E183" s="79">
        <f t="shared" si="20"/>
        <v>247.89191484208484</v>
      </c>
      <c r="F183" s="79">
        <f t="shared" si="14"/>
        <v>261.61440608243407</v>
      </c>
      <c r="G183" s="71">
        <f t="shared" si="15"/>
        <v>2801.550583013312</v>
      </c>
    </row>
    <row r="184" spans="1:7" x14ac:dyDescent="0.25">
      <c r="A184" s="78">
        <f t="shared" si="16"/>
        <v>52628</v>
      </c>
      <c r="B184" s="72">
        <f t="shared" si="17"/>
        <v>170</v>
      </c>
      <c r="C184" s="71">
        <f t="shared" si="18"/>
        <v>2801.550583013312</v>
      </c>
      <c r="D184" s="79">
        <f t="shared" si="19"/>
        <v>12.606977623559871</v>
      </c>
      <c r="E184" s="79">
        <f t="shared" si="20"/>
        <v>249.00742845887422</v>
      </c>
      <c r="F184" s="79">
        <f t="shared" si="14"/>
        <v>261.61440608243407</v>
      </c>
      <c r="G184" s="71">
        <f t="shared" si="15"/>
        <v>2552.5431545544379</v>
      </c>
    </row>
    <row r="185" spans="1:7" x14ac:dyDescent="0.25">
      <c r="A185" s="78">
        <f t="shared" si="16"/>
        <v>52657</v>
      </c>
      <c r="B185" s="72">
        <f t="shared" si="17"/>
        <v>171</v>
      </c>
      <c r="C185" s="71">
        <f t="shared" si="18"/>
        <v>2552.5431545544379</v>
      </c>
      <c r="D185" s="79">
        <f t="shared" si="19"/>
        <v>11.486444195494933</v>
      </c>
      <c r="E185" s="79">
        <f t="shared" si="20"/>
        <v>250.12796188693915</v>
      </c>
      <c r="F185" s="79">
        <f t="shared" si="14"/>
        <v>261.61440608243407</v>
      </c>
      <c r="G185" s="71">
        <f t="shared" si="15"/>
        <v>2302.4151926674986</v>
      </c>
    </row>
    <row r="186" spans="1:7" x14ac:dyDescent="0.25">
      <c r="A186" s="78">
        <f t="shared" si="16"/>
        <v>52688</v>
      </c>
      <c r="B186" s="72">
        <f t="shared" si="17"/>
        <v>172</v>
      </c>
      <c r="C186" s="71">
        <f t="shared" si="18"/>
        <v>2302.4151926674986</v>
      </c>
      <c r="D186" s="79">
        <f t="shared" si="19"/>
        <v>10.360868367003707</v>
      </c>
      <c r="E186" s="79">
        <f t="shared" si="20"/>
        <v>251.25353771543038</v>
      </c>
      <c r="F186" s="79">
        <f t="shared" si="14"/>
        <v>261.61440608243407</v>
      </c>
      <c r="G186" s="71">
        <f t="shared" si="15"/>
        <v>2051.1616549520681</v>
      </c>
    </row>
    <row r="187" spans="1:7" x14ac:dyDescent="0.25">
      <c r="A187" s="78">
        <f t="shared" si="16"/>
        <v>52718</v>
      </c>
      <c r="B187" s="72">
        <f t="shared" si="17"/>
        <v>173</v>
      </c>
      <c r="C187" s="71">
        <f t="shared" si="18"/>
        <v>2051.1616549520681</v>
      </c>
      <c r="D187" s="79">
        <f t="shared" si="19"/>
        <v>9.2302274472842694</v>
      </c>
      <c r="E187" s="79">
        <f t="shared" si="20"/>
        <v>252.38417863514982</v>
      </c>
      <c r="F187" s="79">
        <f t="shared" si="14"/>
        <v>261.61440608243407</v>
      </c>
      <c r="G187" s="71">
        <f t="shared" si="15"/>
        <v>1798.7774763169184</v>
      </c>
    </row>
    <row r="188" spans="1:7" x14ac:dyDescent="0.25">
      <c r="A188" s="78">
        <f t="shared" si="16"/>
        <v>52749</v>
      </c>
      <c r="B188" s="72">
        <f t="shared" si="17"/>
        <v>174</v>
      </c>
      <c r="C188" s="71">
        <f t="shared" si="18"/>
        <v>1798.7774763169184</v>
      </c>
      <c r="D188" s="79">
        <f t="shared" si="19"/>
        <v>8.0944986434260962</v>
      </c>
      <c r="E188" s="79">
        <f t="shared" si="20"/>
        <v>253.51990743900799</v>
      </c>
      <c r="F188" s="79">
        <f t="shared" si="14"/>
        <v>261.61440608243407</v>
      </c>
      <c r="G188" s="71">
        <f t="shared" si="15"/>
        <v>1545.2575688779104</v>
      </c>
    </row>
    <row r="189" spans="1:7" x14ac:dyDescent="0.25">
      <c r="A189" s="78">
        <f t="shared" si="16"/>
        <v>52779</v>
      </c>
      <c r="B189" s="72">
        <f t="shared" si="17"/>
        <v>175</v>
      </c>
      <c r="C189" s="71">
        <f t="shared" si="18"/>
        <v>1545.2575688779104</v>
      </c>
      <c r="D189" s="79">
        <f t="shared" si="19"/>
        <v>6.9536590599505619</v>
      </c>
      <c r="E189" s="79">
        <f t="shared" si="20"/>
        <v>254.66074702248358</v>
      </c>
      <c r="F189" s="79">
        <f t="shared" si="14"/>
        <v>261.61440608243413</v>
      </c>
      <c r="G189" s="71">
        <f t="shared" si="15"/>
        <v>1290.5968218554269</v>
      </c>
    </row>
    <row r="190" spans="1:7" x14ac:dyDescent="0.25">
      <c r="A190" s="78">
        <f t="shared" si="16"/>
        <v>52810</v>
      </c>
      <c r="B190" s="72">
        <f t="shared" si="17"/>
        <v>176</v>
      </c>
      <c r="C190" s="71">
        <f t="shared" si="18"/>
        <v>1290.5968218554269</v>
      </c>
      <c r="D190" s="79">
        <f t="shared" si="19"/>
        <v>5.8076856983493848</v>
      </c>
      <c r="E190" s="79">
        <f t="shared" si="20"/>
        <v>255.80672038408471</v>
      </c>
      <c r="F190" s="79">
        <f t="shared" si="14"/>
        <v>261.61440608243407</v>
      </c>
      <c r="G190" s="71">
        <f t="shared" si="15"/>
        <v>1034.7901014713423</v>
      </c>
    </row>
    <row r="191" spans="1:7" x14ac:dyDescent="0.25">
      <c r="A191" s="78">
        <f t="shared" si="16"/>
        <v>52841</v>
      </c>
      <c r="B191" s="72">
        <f t="shared" si="17"/>
        <v>177</v>
      </c>
      <c r="C191" s="71">
        <f t="shared" si="18"/>
        <v>1034.7901014713423</v>
      </c>
      <c r="D191" s="79">
        <f t="shared" si="19"/>
        <v>4.6565554566210041</v>
      </c>
      <c r="E191" s="79">
        <f t="shared" si="20"/>
        <v>256.95785062581308</v>
      </c>
      <c r="F191" s="79">
        <f t="shared" si="14"/>
        <v>261.61440608243407</v>
      </c>
      <c r="G191" s="71">
        <f t="shared" si="15"/>
        <v>777.83225084552919</v>
      </c>
    </row>
    <row r="192" spans="1:7" x14ac:dyDescent="0.25">
      <c r="A192" s="78">
        <f t="shared" si="16"/>
        <v>52871</v>
      </c>
      <c r="B192" s="72">
        <f t="shared" si="17"/>
        <v>178</v>
      </c>
      <c r="C192" s="71">
        <f t="shared" si="18"/>
        <v>777.83225084552919</v>
      </c>
      <c r="D192" s="79">
        <f t="shared" si="19"/>
        <v>3.5002451288048446</v>
      </c>
      <c r="E192" s="79">
        <f t="shared" si="20"/>
        <v>258.11416095362927</v>
      </c>
      <c r="F192" s="79">
        <f t="shared" si="14"/>
        <v>261.61440608243413</v>
      </c>
      <c r="G192" s="71">
        <f t="shared" si="15"/>
        <v>519.71808989189992</v>
      </c>
    </row>
    <row r="193" spans="1:7" x14ac:dyDescent="0.25">
      <c r="A193" s="78">
        <f t="shared" si="16"/>
        <v>52902</v>
      </c>
      <c r="B193" s="72">
        <f t="shared" si="17"/>
        <v>179</v>
      </c>
      <c r="C193" s="71">
        <f t="shared" si="18"/>
        <v>519.71808989189992</v>
      </c>
      <c r="D193" s="79">
        <f t="shared" si="19"/>
        <v>2.3387314045135126</v>
      </c>
      <c r="E193" s="79">
        <f t="shared" si="20"/>
        <v>259.27567467792056</v>
      </c>
      <c r="F193" s="79">
        <f t="shared" si="14"/>
        <v>261.61440608243407</v>
      </c>
      <c r="G193" s="71">
        <f t="shared" si="15"/>
        <v>260.44241521397936</v>
      </c>
    </row>
    <row r="194" spans="1:7" x14ac:dyDescent="0.25">
      <c r="A194" s="78">
        <f t="shared" si="16"/>
        <v>52932</v>
      </c>
      <c r="B194" s="72">
        <f t="shared" si="17"/>
        <v>180</v>
      </c>
      <c r="C194" s="71">
        <f t="shared" si="18"/>
        <v>260.44241521397936</v>
      </c>
      <c r="D194" s="79">
        <f t="shared" si="19"/>
        <v>1.1719908684628704</v>
      </c>
      <c r="E194" s="79">
        <f t="shared" si="20"/>
        <v>260.44241521397123</v>
      </c>
      <c r="F194" s="79">
        <f t="shared" si="14"/>
        <v>261.61440608243407</v>
      </c>
      <c r="G194" s="71">
        <f t="shared" si="15"/>
        <v>8.1286088970955461E-12</v>
      </c>
    </row>
    <row r="195" spans="1:7" x14ac:dyDescent="0.25">
      <c r="A195" s="78" t="str">
        <f t="shared" si="16"/>
        <v/>
      </c>
      <c r="B195" s="72" t="str">
        <f t="shared" si="17"/>
        <v/>
      </c>
      <c r="C195" s="71" t="str">
        <f t="shared" si="18"/>
        <v/>
      </c>
      <c r="D195" s="79" t="str">
        <f t="shared" si="19"/>
        <v/>
      </c>
      <c r="E195" s="79" t="str">
        <f t="shared" si="20"/>
        <v/>
      </c>
      <c r="F195" s="79" t="str">
        <f t="shared" si="14"/>
        <v/>
      </c>
      <c r="G195" s="71" t="str">
        <f t="shared" si="15"/>
        <v/>
      </c>
    </row>
    <row r="196" spans="1:7" x14ac:dyDescent="0.25">
      <c r="A196" s="78" t="str">
        <f t="shared" si="16"/>
        <v/>
      </c>
      <c r="B196" s="72" t="str">
        <f t="shared" si="17"/>
        <v/>
      </c>
      <c r="C196" s="71" t="str">
        <f t="shared" si="18"/>
        <v/>
      </c>
      <c r="D196" s="79" t="str">
        <f t="shared" si="19"/>
        <v/>
      </c>
      <c r="E196" s="79" t="str">
        <f t="shared" si="20"/>
        <v/>
      </c>
      <c r="F196" s="79" t="str">
        <f t="shared" si="14"/>
        <v/>
      </c>
      <c r="G196" s="71" t="str">
        <f t="shared" si="15"/>
        <v/>
      </c>
    </row>
    <row r="197" spans="1:7" x14ac:dyDescent="0.25">
      <c r="A197" s="78" t="str">
        <f t="shared" si="16"/>
        <v/>
      </c>
      <c r="B197" s="72" t="str">
        <f t="shared" si="17"/>
        <v/>
      </c>
      <c r="C197" s="71" t="str">
        <f t="shared" si="18"/>
        <v/>
      </c>
      <c r="D197" s="79" t="str">
        <f t="shared" si="19"/>
        <v/>
      </c>
      <c r="E197" s="79" t="str">
        <f t="shared" si="20"/>
        <v/>
      </c>
      <c r="F197" s="79" t="str">
        <f t="shared" si="14"/>
        <v/>
      </c>
      <c r="G197" s="71" t="str">
        <f t="shared" si="15"/>
        <v/>
      </c>
    </row>
    <row r="198" spans="1:7" x14ac:dyDescent="0.25">
      <c r="A198" s="78" t="str">
        <f t="shared" si="16"/>
        <v/>
      </c>
      <c r="B198" s="72" t="str">
        <f t="shared" si="17"/>
        <v/>
      </c>
      <c r="C198" s="71" t="str">
        <f t="shared" si="18"/>
        <v/>
      </c>
      <c r="D198" s="79" t="str">
        <f t="shared" si="19"/>
        <v/>
      </c>
      <c r="E198" s="79" t="str">
        <f t="shared" si="20"/>
        <v/>
      </c>
      <c r="F198" s="79" t="str">
        <f t="shared" si="14"/>
        <v/>
      </c>
      <c r="G198" s="71" t="str">
        <f t="shared" si="15"/>
        <v/>
      </c>
    </row>
    <row r="199" spans="1:7" x14ac:dyDescent="0.25">
      <c r="A199" s="78" t="str">
        <f t="shared" si="16"/>
        <v/>
      </c>
      <c r="B199" s="72" t="str">
        <f t="shared" si="17"/>
        <v/>
      </c>
      <c r="C199" s="71" t="str">
        <f t="shared" si="18"/>
        <v/>
      </c>
      <c r="D199" s="79" t="str">
        <f t="shared" si="19"/>
        <v/>
      </c>
      <c r="E199" s="79" t="str">
        <f t="shared" si="20"/>
        <v/>
      </c>
      <c r="F199" s="79" t="str">
        <f t="shared" si="14"/>
        <v/>
      </c>
      <c r="G199" s="71" t="str">
        <f t="shared" si="15"/>
        <v/>
      </c>
    </row>
    <row r="200" spans="1:7" x14ac:dyDescent="0.25">
      <c r="A200" s="78" t="str">
        <f t="shared" si="16"/>
        <v/>
      </c>
      <c r="B200" s="72" t="str">
        <f t="shared" si="17"/>
        <v/>
      </c>
      <c r="C200" s="71" t="str">
        <f t="shared" si="18"/>
        <v/>
      </c>
      <c r="D200" s="79" t="str">
        <f t="shared" si="19"/>
        <v/>
      </c>
      <c r="E200" s="79" t="str">
        <f t="shared" si="20"/>
        <v/>
      </c>
      <c r="F200" s="79" t="str">
        <f t="shared" si="14"/>
        <v/>
      </c>
      <c r="G200" s="71" t="str">
        <f t="shared" si="15"/>
        <v/>
      </c>
    </row>
    <row r="201" spans="1:7" x14ac:dyDescent="0.25">
      <c r="A201" s="78" t="str">
        <f t="shared" si="16"/>
        <v/>
      </c>
      <c r="B201" s="72" t="str">
        <f t="shared" si="17"/>
        <v/>
      </c>
      <c r="C201" s="71" t="str">
        <f t="shared" si="18"/>
        <v/>
      </c>
      <c r="D201" s="79" t="str">
        <f t="shared" si="19"/>
        <v/>
      </c>
      <c r="E201" s="79" t="str">
        <f t="shared" si="20"/>
        <v/>
      </c>
      <c r="F201" s="79" t="str">
        <f t="shared" si="14"/>
        <v/>
      </c>
      <c r="G201" s="71" t="str">
        <f t="shared" si="15"/>
        <v/>
      </c>
    </row>
    <row r="202" spans="1:7" x14ac:dyDescent="0.25">
      <c r="A202" s="78" t="str">
        <f t="shared" si="16"/>
        <v/>
      </c>
      <c r="B202" s="72" t="str">
        <f t="shared" si="17"/>
        <v/>
      </c>
      <c r="C202" s="71" t="str">
        <f t="shared" si="18"/>
        <v/>
      </c>
      <c r="D202" s="79" t="str">
        <f t="shared" si="19"/>
        <v/>
      </c>
      <c r="E202" s="79" t="str">
        <f t="shared" si="20"/>
        <v/>
      </c>
      <c r="F202" s="79" t="str">
        <f t="shared" si="14"/>
        <v/>
      </c>
      <c r="G202" s="71" t="str">
        <f t="shared" si="15"/>
        <v/>
      </c>
    </row>
    <row r="203" spans="1:7" x14ac:dyDescent="0.25">
      <c r="A203" s="78" t="str">
        <f t="shared" si="16"/>
        <v/>
      </c>
      <c r="B203" s="72" t="str">
        <f t="shared" si="17"/>
        <v/>
      </c>
      <c r="C203" s="71" t="str">
        <f t="shared" si="18"/>
        <v/>
      </c>
      <c r="D203" s="79" t="str">
        <f t="shared" si="19"/>
        <v/>
      </c>
      <c r="E203" s="79" t="str">
        <f t="shared" si="20"/>
        <v/>
      </c>
      <c r="F203" s="79" t="str">
        <f t="shared" si="14"/>
        <v/>
      </c>
      <c r="G203" s="71" t="str">
        <f t="shared" si="15"/>
        <v/>
      </c>
    </row>
    <row r="204" spans="1:7" x14ac:dyDescent="0.25">
      <c r="A204" s="78" t="str">
        <f t="shared" si="16"/>
        <v/>
      </c>
      <c r="B204" s="72" t="str">
        <f t="shared" si="17"/>
        <v/>
      </c>
      <c r="C204" s="71" t="str">
        <f t="shared" si="18"/>
        <v/>
      </c>
      <c r="D204" s="79" t="str">
        <f t="shared" si="19"/>
        <v/>
      </c>
      <c r="E204" s="79" t="str">
        <f t="shared" si="20"/>
        <v/>
      </c>
      <c r="F204" s="79" t="str">
        <f t="shared" si="14"/>
        <v/>
      </c>
      <c r="G204" s="71" t="str">
        <f t="shared" si="15"/>
        <v/>
      </c>
    </row>
    <row r="205" spans="1:7" x14ac:dyDescent="0.25">
      <c r="A205" s="78" t="str">
        <f t="shared" si="16"/>
        <v/>
      </c>
      <c r="B205" s="72" t="str">
        <f t="shared" si="17"/>
        <v/>
      </c>
      <c r="C205" s="71" t="str">
        <f t="shared" si="18"/>
        <v/>
      </c>
      <c r="D205" s="79" t="str">
        <f t="shared" si="19"/>
        <v/>
      </c>
      <c r="E205" s="79" t="str">
        <f t="shared" si="20"/>
        <v/>
      </c>
      <c r="F205" s="79" t="str">
        <f t="shared" si="14"/>
        <v/>
      </c>
      <c r="G205" s="71" t="str">
        <f t="shared" si="15"/>
        <v/>
      </c>
    </row>
    <row r="206" spans="1:7" x14ac:dyDescent="0.25">
      <c r="A206" s="78" t="str">
        <f t="shared" si="16"/>
        <v/>
      </c>
      <c r="B206" s="72" t="str">
        <f t="shared" si="17"/>
        <v/>
      </c>
      <c r="C206" s="71" t="str">
        <f t="shared" si="18"/>
        <v/>
      </c>
      <c r="D206" s="79" t="str">
        <f t="shared" si="19"/>
        <v/>
      </c>
      <c r="E206" s="79" t="str">
        <f t="shared" si="20"/>
        <v/>
      </c>
      <c r="F206" s="79" t="str">
        <f t="shared" si="14"/>
        <v/>
      </c>
      <c r="G206" s="71" t="str">
        <f t="shared" si="15"/>
        <v/>
      </c>
    </row>
    <row r="207" spans="1:7" x14ac:dyDescent="0.25">
      <c r="A207" s="78" t="str">
        <f t="shared" si="16"/>
        <v/>
      </c>
      <c r="B207" s="72" t="str">
        <f t="shared" si="17"/>
        <v/>
      </c>
      <c r="C207" s="71" t="str">
        <f t="shared" si="18"/>
        <v/>
      </c>
      <c r="D207" s="79" t="str">
        <f t="shared" si="19"/>
        <v/>
      </c>
      <c r="E207" s="79" t="str">
        <f t="shared" si="20"/>
        <v/>
      </c>
      <c r="F207" s="79" t="str">
        <f t="shared" si="14"/>
        <v/>
      </c>
      <c r="G207" s="71" t="str">
        <f t="shared" si="15"/>
        <v/>
      </c>
    </row>
    <row r="208" spans="1:7" x14ac:dyDescent="0.25">
      <c r="A208" s="78" t="str">
        <f t="shared" si="16"/>
        <v/>
      </c>
      <c r="B208" s="72" t="str">
        <f t="shared" si="17"/>
        <v/>
      </c>
      <c r="C208" s="71" t="str">
        <f t="shared" si="18"/>
        <v/>
      </c>
      <c r="D208" s="79" t="str">
        <f t="shared" si="19"/>
        <v/>
      </c>
      <c r="E208" s="79" t="str">
        <f t="shared" si="20"/>
        <v/>
      </c>
      <c r="F208" s="79" t="str">
        <f t="shared" ref="F208:F271" si="21">IF(B208="","",SUM(D208:E208))</f>
        <v/>
      </c>
      <c r="G208" s="71" t="str">
        <f t="shared" ref="G208:G271" si="22">IF(B208="","",SUM(C208)-SUM(E208))</f>
        <v/>
      </c>
    </row>
    <row r="209" spans="1:7" x14ac:dyDescent="0.25">
      <c r="A209" s="78" t="str">
        <f t="shared" ref="A209:A272" si="23">IF(B209="","",EDATE(A208,1))</f>
        <v/>
      </c>
      <c r="B209" s="72" t="str">
        <f t="shared" ref="B209:B272" si="24">IF(B208="","",IF(SUM(B208)+1&lt;=$E$7,SUM(B208)+1,""))</f>
        <v/>
      </c>
      <c r="C209" s="71" t="str">
        <f t="shared" ref="C209:C272" si="25">IF(B209="","",G208)</f>
        <v/>
      </c>
      <c r="D209" s="79" t="str">
        <f t="shared" ref="D209:D272" si="26">IF(B209="","",IPMT($E$11/12,B209,$E$7,-$E$8,$E$9,0))</f>
        <v/>
      </c>
      <c r="E209" s="79" t="str">
        <f t="shared" ref="E209:E272" si="27">IF(B209="","",PPMT($E$11/12,B209,$E$7,-$E$8,$E$9,0))</f>
        <v/>
      </c>
      <c r="F209" s="79" t="str">
        <f t="shared" si="21"/>
        <v/>
      </c>
      <c r="G209" s="71" t="str">
        <f t="shared" si="22"/>
        <v/>
      </c>
    </row>
    <row r="210" spans="1:7" x14ac:dyDescent="0.25">
      <c r="A210" s="78" t="str">
        <f t="shared" si="23"/>
        <v/>
      </c>
      <c r="B210" s="72" t="str">
        <f t="shared" si="24"/>
        <v/>
      </c>
      <c r="C210" s="71" t="str">
        <f t="shared" si="25"/>
        <v/>
      </c>
      <c r="D210" s="79" t="str">
        <f t="shared" si="26"/>
        <v/>
      </c>
      <c r="E210" s="79" t="str">
        <f t="shared" si="27"/>
        <v/>
      </c>
      <c r="F210" s="79" t="str">
        <f t="shared" si="21"/>
        <v/>
      </c>
      <c r="G210" s="71" t="str">
        <f t="shared" si="22"/>
        <v/>
      </c>
    </row>
    <row r="211" spans="1:7" x14ac:dyDescent="0.25">
      <c r="A211" s="78" t="str">
        <f t="shared" si="23"/>
        <v/>
      </c>
      <c r="B211" s="72" t="str">
        <f t="shared" si="24"/>
        <v/>
      </c>
      <c r="C211" s="71" t="str">
        <f t="shared" si="25"/>
        <v/>
      </c>
      <c r="D211" s="79" t="str">
        <f t="shared" si="26"/>
        <v/>
      </c>
      <c r="E211" s="79" t="str">
        <f t="shared" si="27"/>
        <v/>
      </c>
      <c r="F211" s="79" t="str">
        <f t="shared" si="21"/>
        <v/>
      </c>
      <c r="G211" s="71" t="str">
        <f t="shared" si="22"/>
        <v/>
      </c>
    </row>
    <row r="212" spans="1:7" x14ac:dyDescent="0.25">
      <c r="A212" s="78" t="str">
        <f t="shared" si="23"/>
        <v/>
      </c>
      <c r="B212" s="72" t="str">
        <f t="shared" si="24"/>
        <v/>
      </c>
      <c r="C212" s="71" t="str">
        <f t="shared" si="25"/>
        <v/>
      </c>
      <c r="D212" s="79" t="str">
        <f t="shared" si="26"/>
        <v/>
      </c>
      <c r="E212" s="79" t="str">
        <f t="shared" si="27"/>
        <v/>
      </c>
      <c r="F212" s="79" t="str">
        <f t="shared" si="21"/>
        <v/>
      </c>
      <c r="G212" s="71" t="str">
        <f t="shared" si="22"/>
        <v/>
      </c>
    </row>
    <row r="213" spans="1:7" x14ac:dyDescent="0.25">
      <c r="A213" s="78" t="str">
        <f t="shared" si="23"/>
        <v/>
      </c>
      <c r="B213" s="72" t="str">
        <f t="shared" si="24"/>
        <v/>
      </c>
      <c r="C213" s="71" t="str">
        <f t="shared" si="25"/>
        <v/>
      </c>
      <c r="D213" s="79" t="str">
        <f t="shared" si="26"/>
        <v/>
      </c>
      <c r="E213" s="79" t="str">
        <f t="shared" si="27"/>
        <v/>
      </c>
      <c r="F213" s="79" t="str">
        <f t="shared" si="21"/>
        <v/>
      </c>
      <c r="G213" s="71" t="str">
        <f t="shared" si="22"/>
        <v/>
      </c>
    </row>
    <row r="214" spans="1:7" x14ac:dyDescent="0.25">
      <c r="A214" s="78" t="str">
        <f t="shared" si="23"/>
        <v/>
      </c>
      <c r="B214" s="72" t="str">
        <f t="shared" si="24"/>
        <v/>
      </c>
      <c r="C214" s="71" t="str">
        <f t="shared" si="25"/>
        <v/>
      </c>
      <c r="D214" s="79" t="str">
        <f t="shared" si="26"/>
        <v/>
      </c>
      <c r="E214" s="79" t="str">
        <f t="shared" si="27"/>
        <v/>
      </c>
      <c r="F214" s="79" t="str">
        <f t="shared" si="21"/>
        <v/>
      </c>
      <c r="G214" s="71" t="str">
        <f t="shared" si="22"/>
        <v/>
      </c>
    </row>
    <row r="215" spans="1:7" x14ac:dyDescent="0.25">
      <c r="A215" s="78" t="str">
        <f t="shared" si="23"/>
        <v/>
      </c>
      <c r="B215" s="72" t="str">
        <f t="shared" si="24"/>
        <v/>
      </c>
      <c r="C215" s="71" t="str">
        <f t="shared" si="25"/>
        <v/>
      </c>
      <c r="D215" s="79" t="str">
        <f t="shared" si="26"/>
        <v/>
      </c>
      <c r="E215" s="79" t="str">
        <f t="shared" si="27"/>
        <v/>
      </c>
      <c r="F215" s="79" t="str">
        <f t="shared" si="21"/>
        <v/>
      </c>
      <c r="G215" s="71" t="str">
        <f t="shared" si="22"/>
        <v/>
      </c>
    </row>
    <row r="216" spans="1:7" x14ac:dyDescent="0.25">
      <c r="A216" s="78" t="str">
        <f t="shared" si="23"/>
        <v/>
      </c>
      <c r="B216" s="72" t="str">
        <f t="shared" si="24"/>
        <v/>
      </c>
      <c r="C216" s="71" t="str">
        <f t="shared" si="25"/>
        <v/>
      </c>
      <c r="D216" s="79" t="str">
        <f t="shared" si="26"/>
        <v/>
      </c>
      <c r="E216" s="79" t="str">
        <f t="shared" si="27"/>
        <v/>
      </c>
      <c r="F216" s="79" t="str">
        <f t="shared" si="21"/>
        <v/>
      </c>
      <c r="G216" s="71" t="str">
        <f t="shared" si="22"/>
        <v/>
      </c>
    </row>
    <row r="217" spans="1:7" x14ac:dyDescent="0.25">
      <c r="A217" s="78" t="str">
        <f t="shared" si="23"/>
        <v/>
      </c>
      <c r="B217" s="72" t="str">
        <f t="shared" si="24"/>
        <v/>
      </c>
      <c r="C217" s="71" t="str">
        <f t="shared" si="25"/>
        <v/>
      </c>
      <c r="D217" s="79" t="str">
        <f t="shared" si="26"/>
        <v/>
      </c>
      <c r="E217" s="79" t="str">
        <f t="shared" si="27"/>
        <v/>
      </c>
      <c r="F217" s="79" t="str">
        <f t="shared" si="21"/>
        <v/>
      </c>
      <c r="G217" s="71" t="str">
        <f t="shared" si="22"/>
        <v/>
      </c>
    </row>
    <row r="218" spans="1:7" x14ac:dyDescent="0.25">
      <c r="A218" s="78" t="str">
        <f t="shared" si="23"/>
        <v/>
      </c>
      <c r="B218" s="72" t="str">
        <f t="shared" si="24"/>
        <v/>
      </c>
      <c r="C218" s="71" t="str">
        <f t="shared" si="25"/>
        <v/>
      </c>
      <c r="D218" s="79" t="str">
        <f t="shared" si="26"/>
        <v/>
      </c>
      <c r="E218" s="79" t="str">
        <f t="shared" si="27"/>
        <v/>
      </c>
      <c r="F218" s="79" t="str">
        <f t="shared" si="21"/>
        <v/>
      </c>
      <c r="G218" s="71" t="str">
        <f t="shared" si="22"/>
        <v/>
      </c>
    </row>
    <row r="219" spans="1:7" x14ac:dyDescent="0.25">
      <c r="A219" s="78" t="str">
        <f t="shared" si="23"/>
        <v/>
      </c>
      <c r="B219" s="72" t="str">
        <f t="shared" si="24"/>
        <v/>
      </c>
      <c r="C219" s="71" t="str">
        <f t="shared" si="25"/>
        <v/>
      </c>
      <c r="D219" s="79" t="str">
        <f t="shared" si="26"/>
        <v/>
      </c>
      <c r="E219" s="79" t="str">
        <f t="shared" si="27"/>
        <v/>
      </c>
      <c r="F219" s="79" t="str">
        <f t="shared" si="21"/>
        <v/>
      </c>
      <c r="G219" s="71" t="str">
        <f t="shared" si="22"/>
        <v/>
      </c>
    </row>
    <row r="220" spans="1:7" x14ac:dyDescent="0.25">
      <c r="A220" s="78" t="str">
        <f t="shared" si="23"/>
        <v/>
      </c>
      <c r="B220" s="72" t="str">
        <f t="shared" si="24"/>
        <v/>
      </c>
      <c r="C220" s="71" t="str">
        <f t="shared" si="25"/>
        <v/>
      </c>
      <c r="D220" s="79" t="str">
        <f t="shared" si="26"/>
        <v/>
      </c>
      <c r="E220" s="79" t="str">
        <f t="shared" si="27"/>
        <v/>
      </c>
      <c r="F220" s="79" t="str">
        <f t="shared" si="21"/>
        <v/>
      </c>
      <c r="G220" s="71" t="str">
        <f t="shared" si="22"/>
        <v/>
      </c>
    </row>
    <row r="221" spans="1:7" x14ac:dyDescent="0.25">
      <c r="A221" s="78" t="str">
        <f t="shared" si="23"/>
        <v/>
      </c>
      <c r="B221" s="72" t="str">
        <f t="shared" si="24"/>
        <v/>
      </c>
      <c r="C221" s="71" t="str">
        <f t="shared" si="25"/>
        <v/>
      </c>
      <c r="D221" s="79" t="str">
        <f t="shared" si="26"/>
        <v/>
      </c>
      <c r="E221" s="79" t="str">
        <f t="shared" si="27"/>
        <v/>
      </c>
      <c r="F221" s="79" t="str">
        <f t="shared" si="21"/>
        <v/>
      </c>
      <c r="G221" s="71" t="str">
        <f t="shared" si="22"/>
        <v/>
      </c>
    </row>
    <row r="222" spans="1:7" x14ac:dyDescent="0.25">
      <c r="A222" s="78" t="str">
        <f t="shared" si="23"/>
        <v/>
      </c>
      <c r="B222" s="72" t="str">
        <f t="shared" si="24"/>
        <v/>
      </c>
      <c r="C222" s="71" t="str">
        <f t="shared" si="25"/>
        <v/>
      </c>
      <c r="D222" s="79" t="str">
        <f t="shared" si="26"/>
        <v/>
      </c>
      <c r="E222" s="79" t="str">
        <f t="shared" si="27"/>
        <v/>
      </c>
      <c r="F222" s="79" t="str">
        <f t="shared" si="21"/>
        <v/>
      </c>
      <c r="G222" s="71" t="str">
        <f t="shared" si="22"/>
        <v/>
      </c>
    </row>
    <row r="223" spans="1:7" x14ac:dyDescent="0.25">
      <c r="A223" s="78" t="str">
        <f t="shared" si="23"/>
        <v/>
      </c>
      <c r="B223" s="72" t="str">
        <f t="shared" si="24"/>
        <v/>
      </c>
      <c r="C223" s="71" t="str">
        <f t="shared" si="25"/>
        <v/>
      </c>
      <c r="D223" s="79" t="str">
        <f t="shared" si="26"/>
        <v/>
      </c>
      <c r="E223" s="79" t="str">
        <f t="shared" si="27"/>
        <v/>
      </c>
      <c r="F223" s="79" t="str">
        <f t="shared" si="21"/>
        <v/>
      </c>
      <c r="G223" s="71" t="str">
        <f t="shared" si="22"/>
        <v/>
      </c>
    </row>
    <row r="224" spans="1:7" x14ac:dyDescent="0.25">
      <c r="A224" s="78" t="str">
        <f t="shared" si="23"/>
        <v/>
      </c>
      <c r="B224" s="72" t="str">
        <f t="shared" si="24"/>
        <v/>
      </c>
      <c r="C224" s="71" t="str">
        <f t="shared" si="25"/>
        <v/>
      </c>
      <c r="D224" s="79" t="str">
        <f t="shared" si="26"/>
        <v/>
      </c>
      <c r="E224" s="79" t="str">
        <f t="shared" si="27"/>
        <v/>
      </c>
      <c r="F224" s="79" t="str">
        <f t="shared" si="21"/>
        <v/>
      </c>
      <c r="G224" s="71" t="str">
        <f t="shared" si="22"/>
        <v/>
      </c>
    </row>
    <row r="225" spans="1:7" x14ac:dyDescent="0.25">
      <c r="A225" s="78" t="str">
        <f t="shared" si="23"/>
        <v/>
      </c>
      <c r="B225" s="72" t="str">
        <f t="shared" si="24"/>
        <v/>
      </c>
      <c r="C225" s="71" t="str">
        <f t="shared" si="25"/>
        <v/>
      </c>
      <c r="D225" s="79" t="str">
        <f t="shared" si="26"/>
        <v/>
      </c>
      <c r="E225" s="79" t="str">
        <f t="shared" si="27"/>
        <v/>
      </c>
      <c r="F225" s="79" t="str">
        <f t="shared" si="21"/>
        <v/>
      </c>
      <c r="G225" s="71" t="str">
        <f t="shared" si="22"/>
        <v/>
      </c>
    </row>
    <row r="226" spans="1:7" x14ac:dyDescent="0.25">
      <c r="A226" s="78" t="str">
        <f t="shared" si="23"/>
        <v/>
      </c>
      <c r="B226" s="72" t="str">
        <f t="shared" si="24"/>
        <v/>
      </c>
      <c r="C226" s="71" t="str">
        <f t="shared" si="25"/>
        <v/>
      </c>
      <c r="D226" s="79" t="str">
        <f t="shared" si="26"/>
        <v/>
      </c>
      <c r="E226" s="79" t="str">
        <f t="shared" si="27"/>
        <v/>
      </c>
      <c r="F226" s="79" t="str">
        <f t="shared" si="21"/>
        <v/>
      </c>
      <c r="G226" s="71" t="str">
        <f t="shared" si="22"/>
        <v/>
      </c>
    </row>
    <row r="227" spans="1:7" x14ac:dyDescent="0.25">
      <c r="A227" s="78" t="str">
        <f t="shared" si="23"/>
        <v/>
      </c>
      <c r="B227" s="72" t="str">
        <f t="shared" si="24"/>
        <v/>
      </c>
      <c r="C227" s="71" t="str">
        <f t="shared" si="25"/>
        <v/>
      </c>
      <c r="D227" s="79" t="str">
        <f t="shared" si="26"/>
        <v/>
      </c>
      <c r="E227" s="79" t="str">
        <f t="shared" si="27"/>
        <v/>
      </c>
      <c r="F227" s="79" t="str">
        <f t="shared" si="21"/>
        <v/>
      </c>
      <c r="G227" s="71" t="str">
        <f t="shared" si="22"/>
        <v/>
      </c>
    </row>
    <row r="228" spans="1:7" x14ac:dyDescent="0.25">
      <c r="A228" s="78" t="str">
        <f t="shared" si="23"/>
        <v/>
      </c>
      <c r="B228" s="72" t="str">
        <f t="shared" si="24"/>
        <v/>
      </c>
      <c r="C228" s="71" t="str">
        <f t="shared" si="25"/>
        <v/>
      </c>
      <c r="D228" s="79" t="str">
        <f t="shared" si="26"/>
        <v/>
      </c>
      <c r="E228" s="79" t="str">
        <f t="shared" si="27"/>
        <v/>
      </c>
      <c r="F228" s="79" t="str">
        <f t="shared" si="21"/>
        <v/>
      </c>
      <c r="G228" s="71" t="str">
        <f t="shared" si="22"/>
        <v/>
      </c>
    </row>
    <row r="229" spans="1:7" x14ac:dyDescent="0.25">
      <c r="A229" s="78" t="str">
        <f t="shared" si="23"/>
        <v/>
      </c>
      <c r="B229" s="72" t="str">
        <f t="shared" si="24"/>
        <v/>
      </c>
      <c r="C229" s="71" t="str">
        <f t="shared" si="25"/>
        <v/>
      </c>
      <c r="D229" s="79" t="str">
        <f t="shared" si="26"/>
        <v/>
      </c>
      <c r="E229" s="79" t="str">
        <f t="shared" si="27"/>
        <v/>
      </c>
      <c r="F229" s="79" t="str">
        <f t="shared" si="21"/>
        <v/>
      </c>
      <c r="G229" s="71" t="str">
        <f t="shared" si="22"/>
        <v/>
      </c>
    </row>
    <row r="230" spans="1:7" x14ac:dyDescent="0.25">
      <c r="A230" s="78" t="str">
        <f t="shared" si="23"/>
        <v/>
      </c>
      <c r="B230" s="72" t="str">
        <f t="shared" si="24"/>
        <v/>
      </c>
      <c r="C230" s="71" t="str">
        <f t="shared" si="25"/>
        <v/>
      </c>
      <c r="D230" s="79" t="str">
        <f t="shared" si="26"/>
        <v/>
      </c>
      <c r="E230" s="79" t="str">
        <f t="shared" si="27"/>
        <v/>
      </c>
      <c r="F230" s="79" t="str">
        <f t="shared" si="21"/>
        <v/>
      </c>
      <c r="G230" s="71" t="str">
        <f t="shared" si="22"/>
        <v/>
      </c>
    </row>
    <row r="231" spans="1:7" x14ac:dyDescent="0.25">
      <c r="A231" s="78" t="str">
        <f t="shared" si="23"/>
        <v/>
      </c>
      <c r="B231" s="72" t="str">
        <f t="shared" si="24"/>
        <v/>
      </c>
      <c r="C231" s="71" t="str">
        <f t="shared" si="25"/>
        <v/>
      </c>
      <c r="D231" s="79" t="str">
        <f t="shared" si="26"/>
        <v/>
      </c>
      <c r="E231" s="79" t="str">
        <f t="shared" si="27"/>
        <v/>
      </c>
      <c r="F231" s="79" t="str">
        <f t="shared" si="21"/>
        <v/>
      </c>
      <c r="G231" s="71" t="str">
        <f t="shared" si="22"/>
        <v/>
      </c>
    </row>
    <row r="232" spans="1:7" x14ac:dyDescent="0.25">
      <c r="A232" s="78" t="str">
        <f t="shared" si="23"/>
        <v/>
      </c>
      <c r="B232" s="72" t="str">
        <f t="shared" si="24"/>
        <v/>
      </c>
      <c r="C232" s="71" t="str">
        <f t="shared" si="25"/>
        <v/>
      </c>
      <c r="D232" s="79" t="str">
        <f t="shared" si="26"/>
        <v/>
      </c>
      <c r="E232" s="79" t="str">
        <f t="shared" si="27"/>
        <v/>
      </c>
      <c r="F232" s="79" t="str">
        <f t="shared" si="21"/>
        <v/>
      </c>
      <c r="G232" s="71" t="str">
        <f t="shared" si="22"/>
        <v/>
      </c>
    </row>
    <row r="233" spans="1:7" x14ac:dyDescent="0.25">
      <c r="A233" s="78" t="str">
        <f t="shared" si="23"/>
        <v/>
      </c>
      <c r="B233" s="72" t="str">
        <f t="shared" si="24"/>
        <v/>
      </c>
      <c r="C233" s="71" t="str">
        <f t="shared" si="25"/>
        <v/>
      </c>
      <c r="D233" s="79" t="str">
        <f t="shared" si="26"/>
        <v/>
      </c>
      <c r="E233" s="79" t="str">
        <f t="shared" si="27"/>
        <v/>
      </c>
      <c r="F233" s="79" t="str">
        <f t="shared" si="21"/>
        <v/>
      </c>
      <c r="G233" s="71" t="str">
        <f t="shared" si="22"/>
        <v/>
      </c>
    </row>
    <row r="234" spans="1:7" x14ac:dyDescent="0.25">
      <c r="A234" s="78" t="str">
        <f t="shared" si="23"/>
        <v/>
      </c>
      <c r="B234" s="72" t="str">
        <f t="shared" si="24"/>
        <v/>
      </c>
      <c r="C234" s="71" t="str">
        <f t="shared" si="25"/>
        <v/>
      </c>
      <c r="D234" s="79" t="str">
        <f t="shared" si="26"/>
        <v/>
      </c>
      <c r="E234" s="79" t="str">
        <f t="shared" si="27"/>
        <v/>
      </c>
      <c r="F234" s="79" t="str">
        <f t="shared" si="21"/>
        <v/>
      </c>
      <c r="G234" s="71" t="str">
        <f t="shared" si="22"/>
        <v/>
      </c>
    </row>
    <row r="235" spans="1:7" x14ac:dyDescent="0.25">
      <c r="A235" s="78" t="str">
        <f t="shared" si="23"/>
        <v/>
      </c>
      <c r="B235" s="72" t="str">
        <f t="shared" si="24"/>
        <v/>
      </c>
      <c r="C235" s="71" t="str">
        <f t="shared" si="25"/>
        <v/>
      </c>
      <c r="D235" s="79" t="str">
        <f t="shared" si="26"/>
        <v/>
      </c>
      <c r="E235" s="79" t="str">
        <f t="shared" si="27"/>
        <v/>
      </c>
      <c r="F235" s="79" t="str">
        <f t="shared" si="21"/>
        <v/>
      </c>
      <c r="G235" s="71" t="str">
        <f t="shared" si="22"/>
        <v/>
      </c>
    </row>
    <row r="236" spans="1:7" x14ac:dyDescent="0.25">
      <c r="A236" s="78" t="str">
        <f t="shared" si="23"/>
        <v/>
      </c>
      <c r="B236" s="72" t="str">
        <f t="shared" si="24"/>
        <v/>
      </c>
      <c r="C236" s="71" t="str">
        <f t="shared" si="25"/>
        <v/>
      </c>
      <c r="D236" s="79" t="str">
        <f t="shared" si="26"/>
        <v/>
      </c>
      <c r="E236" s="79" t="str">
        <f t="shared" si="27"/>
        <v/>
      </c>
      <c r="F236" s="79" t="str">
        <f t="shared" si="21"/>
        <v/>
      </c>
      <c r="G236" s="71" t="str">
        <f t="shared" si="22"/>
        <v/>
      </c>
    </row>
    <row r="237" spans="1:7" x14ac:dyDescent="0.25">
      <c r="A237" s="78" t="str">
        <f t="shared" si="23"/>
        <v/>
      </c>
      <c r="B237" s="72" t="str">
        <f t="shared" si="24"/>
        <v/>
      </c>
      <c r="C237" s="71" t="str">
        <f t="shared" si="25"/>
        <v/>
      </c>
      <c r="D237" s="79" t="str">
        <f t="shared" si="26"/>
        <v/>
      </c>
      <c r="E237" s="79" t="str">
        <f t="shared" si="27"/>
        <v/>
      </c>
      <c r="F237" s="79" t="str">
        <f t="shared" si="21"/>
        <v/>
      </c>
      <c r="G237" s="71" t="str">
        <f t="shared" si="22"/>
        <v/>
      </c>
    </row>
    <row r="238" spans="1:7" x14ac:dyDescent="0.25">
      <c r="A238" s="78" t="str">
        <f t="shared" si="23"/>
        <v/>
      </c>
      <c r="B238" s="72" t="str">
        <f t="shared" si="24"/>
        <v/>
      </c>
      <c r="C238" s="71" t="str">
        <f t="shared" si="25"/>
        <v/>
      </c>
      <c r="D238" s="79" t="str">
        <f t="shared" si="26"/>
        <v/>
      </c>
      <c r="E238" s="79" t="str">
        <f t="shared" si="27"/>
        <v/>
      </c>
      <c r="F238" s="79" t="str">
        <f t="shared" si="21"/>
        <v/>
      </c>
      <c r="G238" s="71" t="str">
        <f t="shared" si="22"/>
        <v/>
      </c>
    </row>
    <row r="239" spans="1:7" x14ac:dyDescent="0.25">
      <c r="A239" s="78" t="str">
        <f t="shared" si="23"/>
        <v/>
      </c>
      <c r="B239" s="72" t="str">
        <f t="shared" si="24"/>
        <v/>
      </c>
      <c r="C239" s="71" t="str">
        <f t="shared" si="25"/>
        <v/>
      </c>
      <c r="D239" s="79" t="str">
        <f t="shared" si="26"/>
        <v/>
      </c>
      <c r="E239" s="79" t="str">
        <f t="shared" si="27"/>
        <v/>
      </c>
      <c r="F239" s="79" t="str">
        <f t="shared" si="21"/>
        <v/>
      </c>
      <c r="G239" s="71" t="str">
        <f t="shared" si="22"/>
        <v/>
      </c>
    </row>
    <row r="240" spans="1:7" x14ac:dyDescent="0.25">
      <c r="A240" s="78" t="str">
        <f t="shared" si="23"/>
        <v/>
      </c>
      <c r="B240" s="72" t="str">
        <f t="shared" si="24"/>
        <v/>
      </c>
      <c r="C240" s="71" t="str">
        <f t="shared" si="25"/>
        <v/>
      </c>
      <c r="D240" s="79" t="str">
        <f t="shared" si="26"/>
        <v/>
      </c>
      <c r="E240" s="79" t="str">
        <f t="shared" si="27"/>
        <v/>
      </c>
      <c r="F240" s="79" t="str">
        <f t="shared" si="21"/>
        <v/>
      </c>
      <c r="G240" s="71" t="str">
        <f t="shared" si="22"/>
        <v/>
      </c>
    </row>
    <row r="241" spans="1:7" x14ac:dyDescent="0.25">
      <c r="A241" s="78" t="str">
        <f t="shared" si="23"/>
        <v/>
      </c>
      <c r="B241" s="72" t="str">
        <f t="shared" si="24"/>
        <v/>
      </c>
      <c r="C241" s="71" t="str">
        <f t="shared" si="25"/>
        <v/>
      </c>
      <c r="D241" s="79" t="str">
        <f t="shared" si="26"/>
        <v/>
      </c>
      <c r="E241" s="79" t="str">
        <f t="shared" si="27"/>
        <v/>
      </c>
      <c r="F241" s="79" t="str">
        <f t="shared" si="21"/>
        <v/>
      </c>
      <c r="G241" s="71" t="str">
        <f t="shared" si="22"/>
        <v/>
      </c>
    </row>
    <row r="242" spans="1:7" x14ac:dyDescent="0.25">
      <c r="A242" s="78" t="str">
        <f t="shared" si="23"/>
        <v/>
      </c>
      <c r="B242" s="72" t="str">
        <f t="shared" si="24"/>
        <v/>
      </c>
      <c r="C242" s="71" t="str">
        <f t="shared" si="25"/>
        <v/>
      </c>
      <c r="D242" s="79" t="str">
        <f t="shared" si="26"/>
        <v/>
      </c>
      <c r="E242" s="79" t="str">
        <f t="shared" si="27"/>
        <v/>
      </c>
      <c r="F242" s="79" t="str">
        <f t="shared" si="21"/>
        <v/>
      </c>
      <c r="G242" s="71" t="str">
        <f t="shared" si="22"/>
        <v/>
      </c>
    </row>
    <row r="243" spans="1:7" x14ac:dyDescent="0.25">
      <c r="A243" s="78" t="str">
        <f t="shared" si="23"/>
        <v/>
      </c>
      <c r="B243" s="72" t="str">
        <f t="shared" si="24"/>
        <v/>
      </c>
      <c r="C243" s="71" t="str">
        <f t="shared" si="25"/>
        <v/>
      </c>
      <c r="D243" s="79" t="str">
        <f t="shared" si="26"/>
        <v/>
      </c>
      <c r="E243" s="79" t="str">
        <f t="shared" si="27"/>
        <v/>
      </c>
      <c r="F243" s="79" t="str">
        <f t="shared" si="21"/>
        <v/>
      </c>
      <c r="G243" s="71" t="str">
        <f t="shared" si="22"/>
        <v/>
      </c>
    </row>
    <row r="244" spans="1:7" x14ac:dyDescent="0.25">
      <c r="A244" s="78" t="str">
        <f t="shared" si="23"/>
        <v/>
      </c>
      <c r="B244" s="72" t="str">
        <f t="shared" si="24"/>
        <v/>
      </c>
      <c r="C244" s="71" t="str">
        <f t="shared" si="25"/>
        <v/>
      </c>
      <c r="D244" s="79" t="str">
        <f t="shared" si="26"/>
        <v/>
      </c>
      <c r="E244" s="79" t="str">
        <f t="shared" si="27"/>
        <v/>
      </c>
      <c r="F244" s="79" t="str">
        <f t="shared" si="21"/>
        <v/>
      </c>
      <c r="G244" s="71" t="str">
        <f t="shared" si="22"/>
        <v/>
      </c>
    </row>
    <row r="245" spans="1:7" x14ac:dyDescent="0.25">
      <c r="A245" s="78" t="str">
        <f t="shared" si="23"/>
        <v/>
      </c>
      <c r="B245" s="72" t="str">
        <f t="shared" si="24"/>
        <v/>
      </c>
      <c r="C245" s="71" t="str">
        <f t="shared" si="25"/>
        <v/>
      </c>
      <c r="D245" s="79" t="str">
        <f t="shared" si="26"/>
        <v/>
      </c>
      <c r="E245" s="79" t="str">
        <f t="shared" si="27"/>
        <v/>
      </c>
      <c r="F245" s="79" t="str">
        <f t="shared" si="21"/>
        <v/>
      </c>
      <c r="G245" s="71" t="str">
        <f t="shared" si="22"/>
        <v/>
      </c>
    </row>
    <row r="246" spans="1:7" x14ac:dyDescent="0.25">
      <c r="A246" s="78" t="str">
        <f t="shared" si="23"/>
        <v/>
      </c>
      <c r="B246" s="72" t="str">
        <f t="shared" si="24"/>
        <v/>
      </c>
      <c r="C246" s="71" t="str">
        <f t="shared" si="25"/>
        <v/>
      </c>
      <c r="D246" s="79" t="str">
        <f t="shared" si="26"/>
        <v/>
      </c>
      <c r="E246" s="79" t="str">
        <f t="shared" si="27"/>
        <v/>
      </c>
      <c r="F246" s="79" t="str">
        <f t="shared" si="21"/>
        <v/>
      </c>
      <c r="G246" s="71" t="str">
        <f t="shared" si="22"/>
        <v/>
      </c>
    </row>
    <row r="247" spans="1:7" x14ac:dyDescent="0.25">
      <c r="A247" s="78" t="str">
        <f t="shared" si="23"/>
        <v/>
      </c>
      <c r="B247" s="72" t="str">
        <f t="shared" si="24"/>
        <v/>
      </c>
      <c r="C247" s="71" t="str">
        <f t="shared" si="25"/>
        <v/>
      </c>
      <c r="D247" s="79" t="str">
        <f t="shared" si="26"/>
        <v/>
      </c>
      <c r="E247" s="79" t="str">
        <f t="shared" si="27"/>
        <v/>
      </c>
      <c r="F247" s="79" t="str">
        <f t="shared" si="21"/>
        <v/>
      </c>
      <c r="G247" s="71" t="str">
        <f t="shared" si="22"/>
        <v/>
      </c>
    </row>
    <row r="248" spans="1:7" x14ac:dyDescent="0.25">
      <c r="A248" s="78" t="str">
        <f t="shared" si="23"/>
        <v/>
      </c>
      <c r="B248" s="72" t="str">
        <f t="shared" si="24"/>
        <v/>
      </c>
      <c r="C248" s="71" t="str">
        <f t="shared" si="25"/>
        <v/>
      </c>
      <c r="D248" s="79" t="str">
        <f t="shared" si="26"/>
        <v/>
      </c>
      <c r="E248" s="79" t="str">
        <f t="shared" si="27"/>
        <v/>
      </c>
      <c r="F248" s="79" t="str">
        <f t="shared" si="21"/>
        <v/>
      </c>
      <c r="G248" s="71" t="str">
        <f t="shared" si="22"/>
        <v/>
      </c>
    </row>
    <row r="249" spans="1:7" x14ac:dyDescent="0.25">
      <c r="A249" s="78" t="str">
        <f t="shared" si="23"/>
        <v/>
      </c>
      <c r="B249" s="72" t="str">
        <f t="shared" si="24"/>
        <v/>
      </c>
      <c r="C249" s="71" t="str">
        <f t="shared" si="25"/>
        <v/>
      </c>
      <c r="D249" s="79" t="str">
        <f t="shared" si="26"/>
        <v/>
      </c>
      <c r="E249" s="79" t="str">
        <f t="shared" si="27"/>
        <v/>
      </c>
      <c r="F249" s="79" t="str">
        <f t="shared" si="21"/>
        <v/>
      </c>
      <c r="G249" s="71" t="str">
        <f t="shared" si="22"/>
        <v/>
      </c>
    </row>
    <row r="250" spans="1:7" x14ac:dyDescent="0.25">
      <c r="A250" s="78" t="str">
        <f t="shared" si="23"/>
        <v/>
      </c>
      <c r="B250" s="72" t="str">
        <f t="shared" si="24"/>
        <v/>
      </c>
      <c r="C250" s="71" t="str">
        <f t="shared" si="25"/>
        <v/>
      </c>
      <c r="D250" s="79" t="str">
        <f t="shared" si="26"/>
        <v/>
      </c>
      <c r="E250" s="79" t="str">
        <f t="shared" si="27"/>
        <v/>
      </c>
      <c r="F250" s="79" t="str">
        <f t="shared" si="21"/>
        <v/>
      </c>
      <c r="G250" s="71" t="str">
        <f t="shared" si="22"/>
        <v/>
      </c>
    </row>
    <row r="251" spans="1:7" x14ac:dyDescent="0.25">
      <c r="A251" s="78" t="str">
        <f t="shared" si="23"/>
        <v/>
      </c>
      <c r="B251" s="72" t="str">
        <f t="shared" si="24"/>
        <v/>
      </c>
      <c r="C251" s="71" t="str">
        <f t="shared" si="25"/>
        <v/>
      </c>
      <c r="D251" s="79" t="str">
        <f t="shared" si="26"/>
        <v/>
      </c>
      <c r="E251" s="79" t="str">
        <f t="shared" si="27"/>
        <v/>
      </c>
      <c r="F251" s="79" t="str">
        <f t="shared" si="21"/>
        <v/>
      </c>
      <c r="G251" s="71" t="str">
        <f t="shared" si="22"/>
        <v/>
      </c>
    </row>
    <row r="252" spans="1:7" x14ac:dyDescent="0.25">
      <c r="A252" s="78" t="str">
        <f t="shared" si="23"/>
        <v/>
      </c>
      <c r="B252" s="72" t="str">
        <f t="shared" si="24"/>
        <v/>
      </c>
      <c r="C252" s="71" t="str">
        <f t="shared" si="25"/>
        <v/>
      </c>
      <c r="D252" s="79" t="str">
        <f t="shared" si="26"/>
        <v/>
      </c>
      <c r="E252" s="79" t="str">
        <f t="shared" si="27"/>
        <v/>
      </c>
      <c r="F252" s="79" t="str">
        <f t="shared" si="21"/>
        <v/>
      </c>
      <c r="G252" s="71" t="str">
        <f t="shared" si="22"/>
        <v/>
      </c>
    </row>
    <row r="253" spans="1:7" x14ac:dyDescent="0.25">
      <c r="A253" s="78" t="str">
        <f t="shared" si="23"/>
        <v/>
      </c>
      <c r="B253" s="72" t="str">
        <f t="shared" si="24"/>
        <v/>
      </c>
      <c r="C253" s="71" t="str">
        <f t="shared" si="25"/>
        <v/>
      </c>
      <c r="D253" s="79" t="str">
        <f t="shared" si="26"/>
        <v/>
      </c>
      <c r="E253" s="79" t="str">
        <f t="shared" si="27"/>
        <v/>
      </c>
      <c r="F253" s="79" t="str">
        <f t="shared" si="21"/>
        <v/>
      </c>
      <c r="G253" s="71" t="str">
        <f t="shared" si="22"/>
        <v/>
      </c>
    </row>
    <row r="254" spans="1:7" x14ac:dyDescent="0.25">
      <c r="A254" s="78" t="str">
        <f t="shared" si="23"/>
        <v/>
      </c>
      <c r="B254" s="72" t="str">
        <f t="shared" si="24"/>
        <v/>
      </c>
      <c r="C254" s="71" t="str">
        <f t="shared" si="25"/>
        <v/>
      </c>
      <c r="D254" s="79" t="str">
        <f t="shared" si="26"/>
        <v/>
      </c>
      <c r="E254" s="79" t="str">
        <f t="shared" si="27"/>
        <v/>
      </c>
      <c r="F254" s="79" t="str">
        <f t="shared" si="21"/>
        <v/>
      </c>
      <c r="G254" s="71" t="str">
        <f t="shared" si="22"/>
        <v/>
      </c>
    </row>
    <row r="255" spans="1:7" x14ac:dyDescent="0.25">
      <c r="A255" s="78" t="str">
        <f t="shared" si="23"/>
        <v/>
      </c>
      <c r="B255" s="72" t="str">
        <f t="shared" si="24"/>
        <v/>
      </c>
      <c r="C255" s="71" t="str">
        <f t="shared" si="25"/>
        <v/>
      </c>
      <c r="D255" s="79" t="str">
        <f t="shared" si="26"/>
        <v/>
      </c>
      <c r="E255" s="79" t="str">
        <f t="shared" si="27"/>
        <v/>
      </c>
      <c r="F255" s="79" t="str">
        <f t="shared" si="21"/>
        <v/>
      </c>
      <c r="G255" s="71" t="str">
        <f t="shared" si="22"/>
        <v/>
      </c>
    </row>
    <row r="256" spans="1:7" x14ac:dyDescent="0.25">
      <c r="A256" s="78" t="str">
        <f t="shared" si="23"/>
        <v/>
      </c>
      <c r="B256" s="72" t="str">
        <f t="shared" si="24"/>
        <v/>
      </c>
      <c r="C256" s="71" t="str">
        <f t="shared" si="25"/>
        <v/>
      </c>
      <c r="D256" s="79" t="str">
        <f t="shared" si="26"/>
        <v/>
      </c>
      <c r="E256" s="79" t="str">
        <f t="shared" si="27"/>
        <v/>
      </c>
      <c r="F256" s="79" t="str">
        <f t="shared" si="21"/>
        <v/>
      </c>
      <c r="G256" s="71" t="str">
        <f t="shared" si="22"/>
        <v/>
      </c>
    </row>
    <row r="257" spans="1:7" x14ac:dyDescent="0.25">
      <c r="A257" s="78" t="str">
        <f t="shared" si="23"/>
        <v/>
      </c>
      <c r="B257" s="72" t="str">
        <f t="shared" si="24"/>
        <v/>
      </c>
      <c r="C257" s="71" t="str">
        <f t="shared" si="25"/>
        <v/>
      </c>
      <c r="D257" s="79" t="str">
        <f t="shared" si="26"/>
        <v/>
      </c>
      <c r="E257" s="79" t="str">
        <f t="shared" si="27"/>
        <v/>
      </c>
      <c r="F257" s="79" t="str">
        <f t="shared" si="21"/>
        <v/>
      </c>
      <c r="G257" s="71" t="str">
        <f t="shared" si="22"/>
        <v/>
      </c>
    </row>
    <row r="258" spans="1:7" x14ac:dyDescent="0.25">
      <c r="A258" s="78" t="str">
        <f t="shared" si="23"/>
        <v/>
      </c>
      <c r="B258" s="72" t="str">
        <f t="shared" si="24"/>
        <v/>
      </c>
      <c r="C258" s="71" t="str">
        <f t="shared" si="25"/>
        <v/>
      </c>
      <c r="D258" s="79" t="str">
        <f t="shared" si="26"/>
        <v/>
      </c>
      <c r="E258" s="79" t="str">
        <f t="shared" si="27"/>
        <v/>
      </c>
      <c r="F258" s="79" t="str">
        <f t="shared" si="21"/>
        <v/>
      </c>
      <c r="G258" s="71" t="str">
        <f t="shared" si="22"/>
        <v/>
      </c>
    </row>
    <row r="259" spans="1:7" x14ac:dyDescent="0.25">
      <c r="A259" s="78" t="str">
        <f t="shared" si="23"/>
        <v/>
      </c>
      <c r="B259" s="72" t="str">
        <f t="shared" si="24"/>
        <v/>
      </c>
      <c r="C259" s="71" t="str">
        <f t="shared" si="25"/>
        <v/>
      </c>
      <c r="D259" s="79" t="str">
        <f t="shared" si="26"/>
        <v/>
      </c>
      <c r="E259" s="79" t="str">
        <f t="shared" si="27"/>
        <v/>
      </c>
      <c r="F259" s="79" t="str">
        <f t="shared" si="21"/>
        <v/>
      </c>
      <c r="G259" s="71" t="str">
        <f t="shared" si="22"/>
        <v/>
      </c>
    </row>
    <row r="260" spans="1:7" x14ac:dyDescent="0.25">
      <c r="A260" s="78" t="str">
        <f t="shared" si="23"/>
        <v/>
      </c>
      <c r="B260" s="72" t="str">
        <f t="shared" si="24"/>
        <v/>
      </c>
      <c r="C260" s="71" t="str">
        <f t="shared" si="25"/>
        <v/>
      </c>
      <c r="D260" s="79" t="str">
        <f t="shared" si="26"/>
        <v/>
      </c>
      <c r="E260" s="79" t="str">
        <f t="shared" si="27"/>
        <v/>
      </c>
      <c r="F260" s="79" t="str">
        <f t="shared" si="21"/>
        <v/>
      </c>
      <c r="G260" s="71" t="str">
        <f t="shared" si="22"/>
        <v/>
      </c>
    </row>
    <row r="261" spans="1:7" x14ac:dyDescent="0.25">
      <c r="A261" s="78" t="str">
        <f t="shared" si="23"/>
        <v/>
      </c>
      <c r="B261" s="72" t="str">
        <f t="shared" si="24"/>
        <v/>
      </c>
      <c r="C261" s="71" t="str">
        <f t="shared" si="25"/>
        <v/>
      </c>
      <c r="D261" s="79" t="str">
        <f t="shared" si="26"/>
        <v/>
      </c>
      <c r="E261" s="79" t="str">
        <f t="shared" si="27"/>
        <v/>
      </c>
      <c r="F261" s="79" t="str">
        <f t="shared" si="21"/>
        <v/>
      </c>
      <c r="G261" s="71" t="str">
        <f t="shared" si="22"/>
        <v/>
      </c>
    </row>
    <row r="262" spans="1:7" x14ac:dyDescent="0.25">
      <c r="A262" s="78" t="str">
        <f t="shared" si="23"/>
        <v/>
      </c>
      <c r="B262" s="72" t="str">
        <f t="shared" si="24"/>
        <v/>
      </c>
      <c r="C262" s="71" t="str">
        <f t="shared" si="25"/>
        <v/>
      </c>
      <c r="D262" s="79" t="str">
        <f t="shared" si="26"/>
        <v/>
      </c>
      <c r="E262" s="79" t="str">
        <f t="shared" si="27"/>
        <v/>
      </c>
      <c r="F262" s="79" t="str">
        <f t="shared" si="21"/>
        <v/>
      </c>
      <c r="G262" s="71" t="str">
        <f t="shared" si="22"/>
        <v/>
      </c>
    </row>
    <row r="263" spans="1:7" x14ac:dyDescent="0.25">
      <c r="A263" s="78" t="str">
        <f t="shared" si="23"/>
        <v/>
      </c>
      <c r="B263" s="72" t="str">
        <f t="shared" si="24"/>
        <v/>
      </c>
      <c r="C263" s="71" t="str">
        <f t="shared" si="25"/>
        <v/>
      </c>
      <c r="D263" s="79" t="str">
        <f t="shared" si="26"/>
        <v/>
      </c>
      <c r="E263" s="79" t="str">
        <f t="shared" si="27"/>
        <v/>
      </c>
      <c r="F263" s="79" t="str">
        <f t="shared" si="21"/>
        <v/>
      </c>
      <c r="G263" s="71" t="str">
        <f t="shared" si="22"/>
        <v/>
      </c>
    </row>
    <row r="264" spans="1:7" x14ac:dyDescent="0.25">
      <c r="A264" s="78" t="str">
        <f t="shared" si="23"/>
        <v/>
      </c>
      <c r="B264" s="72" t="str">
        <f t="shared" si="24"/>
        <v/>
      </c>
      <c r="C264" s="71" t="str">
        <f t="shared" si="25"/>
        <v/>
      </c>
      <c r="D264" s="79" t="str">
        <f t="shared" si="26"/>
        <v/>
      </c>
      <c r="E264" s="79" t="str">
        <f t="shared" si="27"/>
        <v/>
      </c>
      <c r="F264" s="79" t="str">
        <f t="shared" si="21"/>
        <v/>
      </c>
      <c r="G264" s="71" t="str">
        <f t="shared" si="22"/>
        <v/>
      </c>
    </row>
    <row r="265" spans="1:7" x14ac:dyDescent="0.25">
      <c r="A265" s="78" t="str">
        <f t="shared" si="23"/>
        <v/>
      </c>
      <c r="B265" s="72" t="str">
        <f t="shared" si="24"/>
        <v/>
      </c>
      <c r="C265" s="71" t="str">
        <f t="shared" si="25"/>
        <v/>
      </c>
      <c r="D265" s="79" t="str">
        <f t="shared" si="26"/>
        <v/>
      </c>
      <c r="E265" s="79" t="str">
        <f t="shared" si="27"/>
        <v/>
      </c>
      <c r="F265" s="79" t="str">
        <f t="shared" si="21"/>
        <v/>
      </c>
      <c r="G265" s="71" t="str">
        <f t="shared" si="22"/>
        <v/>
      </c>
    </row>
    <row r="266" spans="1:7" x14ac:dyDescent="0.25">
      <c r="A266" s="78" t="str">
        <f t="shared" si="23"/>
        <v/>
      </c>
      <c r="B266" s="72" t="str">
        <f t="shared" si="24"/>
        <v/>
      </c>
      <c r="C266" s="71" t="str">
        <f t="shared" si="25"/>
        <v/>
      </c>
      <c r="D266" s="79" t="str">
        <f t="shared" si="26"/>
        <v/>
      </c>
      <c r="E266" s="79" t="str">
        <f t="shared" si="27"/>
        <v/>
      </c>
      <c r="F266" s="79" t="str">
        <f t="shared" si="21"/>
        <v/>
      </c>
      <c r="G266" s="71" t="str">
        <f t="shared" si="22"/>
        <v/>
      </c>
    </row>
    <row r="267" spans="1:7" x14ac:dyDescent="0.25">
      <c r="A267" s="78" t="str">
        <f t="shared" si="23"/>
        <v/>
      </c>
      <c r="B267" s="72" t="str">
        <f t="shared" si="24"/>
        <v/>
      </c>
      <c r="C267" s="71" t="str">
        <f t="shared" si="25"/>
        <v/>
      </c>
      <c r="D267" s="79" t="str">
        <f t="shared" si="26"/>
        <v/>
      </c>
      <c r="E267" s="79" t="str">
        <f t="shared" si="27"/>
        <v/>
      </c>
      <c r="F267" s="79" t="str">
        <f t="shared" si="21"/>
        <v/>
      </c>
      <c r="G267" s="71" t="str">
        <f t="shared" si="22"/>
        <v/>
      </c>
    </row>
    <row r="268" spans="1:7" x14ac:dyDescent="0.25">
      <c r="A268" s="78" t="str">
        <f t="shared" si="23"/>
        <v/>
      </c>
      <c r="B268" s="72" t="str">
        <f t="shared" si="24"/>
        <v/>
      </c>
      <c r="C268" s="71" t="str">
        <f t="shared" si="25"/>
        <v/>
      </c>
      <c r="D268" s="79" t="str">
        <f t="shared" si="26"/>
        <v/>
      </c>
      <c r="E268" s="79" t="str">
        <f t="shared" si="27"/>
        <v/>
      </c>
      <c r="F268" s="79" t="str">
        <f t="shared" si="21"/>
        <v/>
      </c>
      <c r="G268" s="71" t="str">
        <f t="shared" si="22"/>
        <v/>
      </c>
    </row>
    <row r="269" spans="1:7" x14ac:dyDescent="0.25">
      <c r="A269" s="78" t="str">
        <f t="shared" si="23"/>
        <v/>
      </c>
      <c r="B269" s="72" t="str">
        <f t="shared" si="24"/>
        <v/>
      </c>
      <c r="C269" s="71" t="str">
        <f t="shared" si="25"/>
        <v/>
      </c>
      <c r="D269" s="79" t="str">
        <f t="shared" si="26"/>
        <v/>
      </c>
      <c r="E269" s="79" t="str">
        <f t="shared" si="27"/>
        <v/>
      </c>
      <c r="F269" s="79" t="str">
        <f t="shared" si="21"/>
        <v/>
      </c>
      <c r="G269" s="71" t="str">
        <f t="shared" si="22"/>
        <v/>
      </c>
    </row>
    <row r="270" spans="1:7" x14ac:dyDescent="0.25">
      <c r="A270" s="78" t="str">
        <f t="shared" si="23"/>
        <v/>
      </c>
      <c r="B270" s="72" t="str">
        <f t="shared" si="24"/>
        <v/>
      </c>
      <c r="C270" s="71" t="str">
        <f t="shared" si="25"/>
        <v/>
      </c>
      <c r="D270" s="79" t="str">
        <f t="shared" si="26"/>
        <v/>
      </c>
      <c r="E270" s="79" t="str">
        <f t="shared" si="27"/>
        <v/>
      </c>
      <c r="F270" s="79" t="str">
        <f t="shared" si="21"/>
        <v/>
      </c>
      <c r="G270" s="71" t="str">
        <f t="shared" si="22"/>
        <v/>
      </c>
    </row>
    <row r="271" spans="1:7" x14ac:dyDescent="0.25">
      <c r="A271" s="78" t="str">
        <f t="shared" si="23"/>
        <v/>
      </c>
      <c r="B271" s="72" t="str">
        <f t="shared" si="24"/>
        <v/>
      </c>
      <c r="C271" s="71" t="str">
        <f t="shared" si="25"/>
        <v/>
      </c>
      <c r="D271" s="79" t="str">
        <f t="shared" si="26"/>
        <v/>
      </c>
      <c r="E271" s="79" t="str">
        <f t="shared" si="27"/>
        <v/>
      </c>
      <c r="F271" s="79" t="str">
        <f t="shared" si="21"/>
        <v/>
      </c>
      <c r="G271" s="71" t="str">
        <f t="shared" si="22"/>
        <v/>
      </c>
    </row>
    <row r="272" spans="1:7" x14ac:dyDescent="0.25">
      <c r="A272" s="78" t="str">
        <f t="shared" si="23"/>
        <v/>
      </c>
      <c r="B272" s="72" t="str">
        <f t="shared" si="24"/>
        <v/>
      </c>
      <c r="C272" s="71" t="str">
        <f t="shared" si="25"/>
        <v/>
      </c>
      <c r="D272" s="79" t="str">
        <f t="shared" si="26"/>
        <v/>
      </c>
      <c r="E272" s="79" t="str">
        <f t="shared" si="27"/>
        <v/>
      </c>
      <c r="F272" s="79" t="str">
        <f t="shared" ref="F272:F335" si="28">IF(B272="","",SUM(D272:E272))</f>
        <v/>
      </c>
      <c r="G272" s="71" t="str">
        <f t="shared" ref="G272:G335" si="29">IF(B272="","",SUM(C272)-SUM(E272))</f>
        <v/>
      </c>
    </row>
    <row r="273" spans="1:7" x14ac:dyDescent="0.25">
      <c r="A273" s="78" t="str">
        <f t="shared" ref="A273:A336" si="30">IF(B273="","",EDATE(A272,1))</f>
        <v/>
      </c>
      <c r="B273" s="72" t="str">
        <f t="shared" ref="B273:B336" si="31">IF(B272="","",IF(SUM(B272)+1&lt;=$E$7,SUM(B272)+1,""))</f>
        <v/>
      </c>
      <c r="C273" s="71" t="str">
        <f t="shared" ref="C273:C336" si="32">IF(B273="","",G272)</f>
        <v/>
      </c>
      <c r="D273" s="79" t="str">
        <f t="shared" ref="D273:D336" si="33">IF(B273="","",IPMT($E$11/12,B273,$E$7,-$E$8,$E$9,0))</f>
        <v/>
      </c>
      <c r="E273" s="79" t="str">
        <f t="shared" ref="E273:E336" si="34">IF(B273="","",PPMT($E$11/12,B273,$E$7,-$E$8,$E$9,0))</f>
        <v/>
      </c>
      <c r="F273" s="79" t="str">
        <f t="shared" si="28"/>
        <v/>
      </c>
      <c r="G273" s="71" t="str">
        <f t="shared" si="29"/>
        <v/>
      </c>
    </row>
    <row r="274" spans="1:7" x14ac:dyDescent="0.25">
      <c r="A274" s="78" t="str">
        <f t="shared" si="30"/>
        <v/>
      </c>
      <c r="B274" s="72" t="str">
        <f t="shared" si="31"/>
        <v/>
      </c>
      <c r="C274" s="71" t="str">
        <f t="shared" si="32"/>
        <v/>
      </c>
      <c r="D274" s="79" t="str">
        <f t="shared" si="33"/>
        <v/>
      </c>
      <c r="E274" s="79" t="str">
        <f t="shared" si="34"/>
        <v/>
      </c>
      <c r="F274" s="79" t="str">
        <f t="shared" si="28"/>
        <v/>
      </c>
      <c r="G274" s="71" t="str">
        <f t="shared" si="29"/>
        <v/>
      </c>
    </row>
    <row r="275" spans="1:7" x14ac:dyDescent="0.25">
      <c r="A275" s="78" t="str">
        <f t="shared" si="30"/>
        <v/>
      </c>
      <c r="B275" s="72" t="str">
        <f t="shared" si="31"/>
        <v/>
      </c>
      <c r="C275" s="71" t="str">
        <f t="shared" si="32"/>
        <v/>
      </c>
      <c r="D275" s="79" t="str">
        <f t="shared" si="33"/>
        <v/>
      </c>
      <c r="E275" s="79" t="str">
        <f t="shared" si="34"/>
        <v/>
      </c>
      <c r="F275" s="79" t="str">
        <f t="shared" si="28"/>
        <v/>
      </c>
      <c r="G275" s="71" t="str">
        <f t="shared" si="29"/>
        <v/>
      </c>
    </row>
    <row r="276" spans="1:7" x14ac:dyDescent="0.25">
      <c r="A276" s="78" t="str">
        <f t="shared" si="30"/>
        <v/>
      </c>
      <c r="B276" s="72" t="str">
        <f t="shared" si="31"/>
        <v/>
      </c>
      <c r="C276" s="71" t="str">
        <f t="shared" si="32"/>
        <v/>
      </c>
      <c r="D276" s="79" t="str">
        <f t="shared" si="33"/>
        <v/>
      </c>
      <c r="E276" s="79" t="str">
        <f t="shared" si="34"/>
        <v/>
      </c>
      <c r="F276" s="79" t="str">
        <f t="shared" si="28"/>
        <v/>
      </c>
      <c r="G276" s="71" t="str">
        <f t="shared" si="29"/>
        <v/>
      </c>
    </row>
    <row r="277" spans="1:7" x14ac:dyDescent="0.25">
      <c r="A277" s="78" t="str">
        <f t="shared" si="30"/>
        <v/>
      </c>
      <c r="B277" s="72" t="str">
        <f t="shared" si="31"/>
        <v/>
      </c>
      <c r="C277" s="71" t="str">
        <f t="shared" si="32"/>
        <v/>
      </c>
      <c r="D277" s="79" t="str">
        <f t="shared" si="33"/>
        <v/>
      </c>
      <c r="E277" s="79" t="str">
        <f t="shared" si="34"/>
        <v/>
      </c>
      <c r="F277" s="79" t="str">
        <f t="shared" si="28"/>
        <v/>
      </c>
      <c r="G277" s="71" t="str">
        <f t="shared" si="29"/>
        <v/>
      </c>
    </row>
    <row r="278" spans="1:7" x14ac:dyDescent="0.25">
      <c r="A278" s="78" t="str">
        <f t="shared" si="30"/>
        <v/>
      </c>
      <c r="B278" s="72" t="str">
        <f t="shared" si="31"/>
        <v/>
      </c>
      <c r="C278" s="71" t="str">
        <f t="shared" si="32"/>
        <v/>
      </c>
      <c r="D278" s="79" t="str">
        <f t="shared" si="33"/>
        <v/>
      </c>
      <c r="E278" s="79" t="str">
        <f t="shared" si="34"/>
        <v/>
      </c>
      <c r="F278" s="79" t="str">
        <f t="shared" si="28"/>
        <v/>
      </c>
      <c r="G278" s="71" t="str">
        <f t="shared" si="29"/>
        <v/>
      </c>
    </row>
    <row r="279" spans="1:7" x14ac:dyDescent="0.25">
      <c r="A279" s="78" t="str">
        <f t="shared" si="30"/>
        <v/>
      </c>
      <c r="B279" s="72" t="str">
        <f t="shared" si="31"/>
        <v/>
      </c>
      <c r="C279" s="71" t="str">
        <f t="shared" si="32"/>
        <v/>
      </c>
      <c r="D279" s="79" t="str">
        <f t="shared" si="33"/>
        <v/>
      </c>
      <c r="E279" s="79" t="str">
        <f t="shared" si="34"/>
        <v/>
      </c>
      <c r="F279" s="79" t="str">
        <f t="shared" si="28"/>
        <v/>
      </c>
      <c r="G279" s="71" t="str">
        <f t="shared" si="29"/>
        <v/>
      </c>
    </row>
    <row r="280" spans="1:7" x14ac:dyDescent="0.25">
      <c r="A280" s="78" t="str">
        <f t="shared" si="30"/>
        <v/>
      </c>
      <c r="B280" s="72" t="str">
        <f t="shared" si="31"/>
        <v/>
      </c>
      <c r="C280" s="71" t="str">
        <f t="shared" si="32"/>
        <v/>
      </c>
      <c r="D280" s="79" t="str">
        <f t="shared" si="33"/>
        <v/>
      </c>
      <c r="E280" s="79" t="str">
        <f t="shared" si="34"/>
        <v/>
      </c>
      <c r="F280" s="79" t="str">
        <f t="shared" si="28"/>
        <v/>
      </c>
      <c r="G280" s="71" t="str">
        <f t="shared" si="29"/>
        <v/>
      </c>
    </row>
    <row r="281" spans="1:7" x14ac:dyDescent="0.25">
      <c r="A281" s="78" t="str">
        <f t="shared" si="30"/>
        <v/>
      </c>
      <c r="B281" s="72" t="str">
        <f t="shared" si="31"/>
        <v/>
      </c>
      <c r="C281" s="71" t="str">
        <f t="shared" si="32"/>
        <v/>
      </c>
      <c r="D281" s="79" t="str">
        <f t="shared" si="33"/>
        <v/>
      </c>
      <c r="E281" s="79" t="str">
        <f t="shared" si="34"/>
        <v/>
      </c>
      <c r="F281" s="79" t="str">
        <f t="shared" si="28"/>
        <v/>
      </c>
      <c r="G281" s="71" t="str">
        <f t="shared" si="29"/>
        <v/>
      </c>
    </row>
    <row r="282" spans="1:7" x14ac:dyDescent="0.25">
      <c r="A282" s="78" t="str">
        <f t="shared" si="30"/>
        <v/>
      </c>
      <c r="B282" s="72" t="str">
        <f t="shared" si="31"/>
        <v/>
      </c>
      <c r="C282" s="71" t="str">
        <f t="shared" si="32"/>
        <v/>
      </c>
      <c r="D282" s="79" t="str">
        <f t="shared" si="33"/>
        <v/>
      </c>
      <c r="E282" s="79" t="str">
        <f t="shared" si="34"/>
        <v/>
      </c>
      <c r="F282" s="79" t="str">
        <f t="shared" si="28"/>
        <v/>
      </c>
      <c r="G282" s="71" t="str">
        <f t="shared" si="29"/>
        <v/>
      </c>
    </row>
    <row r="283" spans="1:7" x14ac:dyDescent="0.25">
      <c r="A283" s="78" t="str">
        <f t="shared" si="30"/>
        <v/>
      </c>
      <c r="B283" s="72" t="str">
        <f t="shared" si="31"/>
        <v/>
      </c>
      <c r="C283" s="71" t="str">
        <f t="shared" si="32"/>
        <v/>
      </c>
      <c r="D283" s="79" t="str">
        <f t="shared" si="33"/>
        <v/>
      </c>
      <c r="E283" s="79" t="str">
        <f t="shared" si="34"/>
        <v/>
      </c>
      <c r="F283" s="79" t="str">
        <f t="shared" si="28"/>
        <v/>
      </c>
      <c r="G283" s="71" t="str">
        <f t="shared" si="29"/>
        <v/>
      </c>
    </row>
    <row r="284" spans="1:7" x14ac:dyDescent="0.25">
      <c r="A284" s="78" t="str">
        <f t="shared" si="30"/>
        <v/>
      </c>
      <c r="B284" s="72" t="str">
        <f t="shared" si="31"/>
        <v/>
      </c>
      <c r="C284" s="71" t="str">
        <f t="shared" si="32"/>
        <v/>
      </c>
      <c r="D284" s="79" t="str">
        <f t="shared" si="33"/>
        <v/>
      </c>
      <c r="E284" s="79" t="str">
        <f t="shared" si="34"/>
        <v/>
      </c>
      <c r="F284" s="79" t="str">
        <f t="shared" si="28"/>
        <v/>
      </c>
      <c r="G284" s="71" t="str">
        <f t="shared" si="29"/>
        <v/>
      </c>
    </row>
    <row r="285" spans="1:7" x14ac:dyDescent="0.25">
      <c r="A285" s="78" t="str">
        <f t="shared" si="30"/>
        <v/>
      </c>
      <c r="B285" s="72" t="str">
        <f t="shared" si="31"/>
        <v/>
      </c>
      <c r="C285" s="71" t="str">
        <f t="shared" si="32"/>
        <v/>
      </c>
      <c r="D285" s="79" t="str">
        <f t="shared" si="33"/>
        <v/>
      </c>
      <c r="E285" s="79" t="str">
        <f t="shared" si="34"/>
        <v/>
      </c>
      <c r="F285" s="79" t="str">
        <f t="shared" si="28"/>
        <v/>
      </c>
      <c r="G285" s="71" t="str">
        <f t="shared" si="29"/>
        <v/>
      </c>
    </row>
    <row r="286" spans="1:7" x14ac:dyDescent="0.25">
      <c r="A286" s="78" t="str">
        <f t="shared" si="30"/>
        <v/>
      </c>
      <c r="B286" s="72" t="str">
        <f t="shared" si="31"/>
        <v/>
      </c>
      <c r="C286" s="71" t="str">
        <f t="shared" si="32"/>
        <v/>
      </c>
      <c r="D286" s="79" t="str">
        <f t="shared" si="33"/>
        <v/>
      </c>
      <c r="E286" s="79" t="str">
        <f t="shared" si="34"/>
        <v/>
      </c>
      <c r="F286" s="79" t="str">
        <f t="shared" si="28"/>
        <v/>
      </c>
      <c r="G286" s="71" t="str">
        <f t="shared" si="29"/>
        <v/>
      </c>
    </row>
    <row r="287" spans="1:7" x14ac:dyDescent="0.25">
      <c r="A287" s="78" t="str">
        <f t="shared" si="30"/>
        <v/>
      </c>
      <c r="B287" s="72" t="str">
        <f t="shared" si="31"/>
        <v/>
      </c>
      <c r="C287" s="71" t="str">
        <f t="shared" si="32"/>
        <v/>
      </c>
      <c r="D287" s="79" t="str">
        <f t="shared" si="33"/>
        <v/>
      </c>
      <c r="E287" s="79" t="str">
        <f t="shared" si="34"/>
        <v/>
      </c>
      <c r="F287" s="79" t="str">
        <f t="shared" si="28"/>
        <v/>
      </c>
      <c r="G287" s="71" t="str">
        <f t="shared" si="29"/>
        <v/>
      </c>
    </row>
    <row r="288" spans="1:7" x14ac:dyDescent="0.25">
      <c r="A288" s="78" t="str">
        <f t="shared" si="30"/>
        <v/>
      </c>
      <c r="B288" s="72" t="str">
        <f t="shared" si="31"/>
        <v/>
      </c>
      <c r="C288" s="71" t="str">
        <f t="shared" si="32"/>
        <v/>
      </c>
      <c r="D288" s="79" t="str">
        <f t="shared" si="33"/>
        <v/>
      </c>
      <c r="E288" s="79" t="str">
        <f t="shared" si="34"/>
        <v/>
      </c>
      <c r="F288" s="79" t="str">
        <f t="shared" si="28"/>
        <v/>
      </c>
      <c r="G288" s="71" t="str">
        <f t="shared" si="29"/>
        <v/>
      </c>
    </row>
    <row r="289" spans="1:7" x14ac:dyDescent="0.25">
      <c r="A289" s="78" t="str">
        <f t="shared" si="30"/>
        <v/>
      </c>
      <c r="B289" s="72" t="str">
        <f t="shared" si="31"/>
        <v/>
      </c>
      <c r="C289" s="71" t="str">
        <f t="shared" si="32"/>
        <v/>
      </c>
      <c r="D289" s="79" t="str">
        <f t="shared" si="33"/>
        <v/>
      </c>
      <c r="E289" s="79" t="str">
        <f t="shared" si="34"/>
        <v/>
      </c>
      <c r="F289" s="79" t="str">
        <f t="shared" si="28"/>
        <v/>
      </c>
      <c r="G289" s="71" t="str">
        <f t="shared" si="29"/>
        <v/>
      </c>
    </row>
    <row r="290" spans="1:7" x14ac:dyDescent="0.25">
      <c r="A290" s="78" t="str">
        <f t="shared" si="30"/>
        <v/>
      </c>
      <c r="B290" s="72" t="str">
        <f t="shared" si="31"/>
        <v/>
      </c>
      <c r="C290" s="71" t="str">
        <f t="shared" si="32"/>
        <v/>
      </c>
      <c r="D290" s="79" t="str">
        <f t="shared" si="33"/>
        <v/>
      </c>
      <c r="E290" s="79" t="str">
        <f t="shared" si="34"/>
        <v/>
      </c>
      <c r="F290" s="79" t="str">
        <f t="shared" si="28"/>
        <v/>
      </c>
      <c r="G290" s="71" t="str">
        <f t="shared" si="29"/>
        <v/>
      </c>
    </row>
    <row r="291" spans="1:7" x14ac:dyDescent="0.25">
      <c r="A291" s="78" t="str">
        <f t="shared" si="30"/>
        <v/>
      </c>
      <c r="B291" s="72" t="str">
        <f t="shared" si="31"/>
        <v/>
      </c>
      <c r="C291" s="71" t="str">
        <f t="shared" si="32"/>
        <v/>
      </c>
      <c r="D291" s="79" t="str">
        <f t="shared" si="33"/>
        <v/>
      </c>
      <c r="E291" s="79" t="str">
        <f t="shared" si="34"/>
        <v/>
      </c>
      <c r="F291" s="79" t="str">
        <f t="shared" si="28"/>
        <v/>
      </c>
      <c r="G291" s="71" t="str">
        <f t="shared" si="29"/>
        <v/>
      </c>
    </row>
    <row r="292" spans="1:7" x14ac:dyDescent="0.25">
      <c r="A292" s="78" t="str">
        <f t="shared" si="30"/>
        <v/>
      </c>
      <c r="B292" s="72" t="str">
        <f t="shared" si="31"/>
        <v/>
      </c>
      <c r="C292" s="71" t="str">
        <f t="shared" si="32"/>
        <v/>
      </c>
      <c r="D292" s="79" t="str">
        <f t="shared" si="33"/>
        <v/>
      </c>
      <c r="E292" s="79" t="str">
        <f t="shared" si="34"/>
        <v/>
      </c>
      <c r="F292" s="79" t="str">
        <f t="shared" si="28"/>
        <v/>
      </c>
      <c r="G292" s="71" t="str">
        <f t="shared" si="29"/>
        <v/>
      </c>
    </row>
    <row r="293" spans="1:7" x14ac:dyDescent="0.25">
      <c r="A293" s="78" t="str">
        <f t="shared" si="30"/>
        <v/>
      </c>
      <c r="B293" s="72" t="str">
        <f t="shared" si="31"/>
        <v/>
      </c>
      <c r="C293" s="71" t="str">
        <f t="shared" si="32"/>
        <v/>
      </c>
      <c r="D293" s="79" t="str">
        <f t="shared" si="33"/>
        <v/>
      </c>
      <c r="E293" s="79" t="str">
        <f t="shared" si="34"/>
        <v/>
      </c>
      <c r="F293" s="79" t="str">
        <f t="shared" si="28"/>
        <v/>
      </c>
      <c r="G293" s="71" t="str">
        <f t="shared" si="29"/>
        <v/>
      </c>
    </row>
    <row r="294" spans="1:7" x14ac:dyDescent="0.25">
      <c r="A294" s="78" t="str">
        <f t="shared" si="30"/>
        <v/>
      </c>
      <c r="B294" s="72" t="str">
        <f t="shared" si="31"/>
        <v/>
      </c>
      <c r="C294" s="71" t="str">
        <f t="shared" si="32"/>
        <v/>
      </c>
      <c r="D294" s="79" t="str">
        <f t="shared" si="33"/>
        <v/>
      </c>
      <c r="E294" s="79" t="str">
        <f t="shared" si="34"/>
        <v/>
      </c>
      <c r="F294" s="79" t="str">
        <f t="shared" si="28"/>
        <v/>
      </c>
      <c r="G294" s="71" t="str">
        <f t="shared" si="29"/>
        <v/>
      </c>
    </row>
    <row r="295" spans="1:7" x14ac:dyDescent="0.25">
      <c r="A295" s="78" t="str">
        <f t="shared" si="30"/>
        <v/>
      </c>
      <c r="B295" s="72" t="str">
        <f t="shared" si="31"/>
        <v/>
      </c>
      <c r="C295" s="71" t="str">
        <f t="shared" si="32"/>
        <v/>
      </c>
      <c r="D295" s="79" t="str">
        <f t="shared" si="33"/>
        <v/>
      </c>
      <c r="E295" s="79" t="str">
        <f t="shared" si="34"/>
        <v/>
      </c>
      <c r="F295" s="79" t="str">
        <f t="shared" si="28"/>
        <v/>
      </c>
      <c r="G295" s="71" t="str">
        <f t="shared" si="29"/>
        <v/>
      </c>
    </row>
    <row r="296" spans="1:7" x14ac:dyDescent="0.25">
      <c r="A296" s="78" t="str">
        <f t="shared" si="30"/>
        <v/>
      </c>
      <c r="B296" s="72" t="str">
        <f t="shared" si="31"/>
        <v/>
      </c>
      <c r="C296" s="71" t="str">
        <f t="shared" si="32"/>
        <v/>
      </c>
      <c r="D296" s="79" t="str">
        <f t="shared" si="33"/>
        <v/>
      </c>
      <c r="E296" s="79" t="str">
        <f t="shared" si="34"/>
        <v/>
      </c>
      <c r="F296" s="79" t="str">
        <f t="shared" si="28"/>
        <v/>
      </c>
      <c r="G296" s="71" t="str">
        <f t="shared" si="29"/>
        <v/>
      </c>
    </row>
    <row r="297" spans="1:7" x14ac:dyDescent="0.25">
      <c r="A297" s="78" t="str">
        <f t="shared" si="30"/>
        <v/>
      </c>
      <c r="B297" s="72" t="str">
        <f t="shared" si="31"/>
        <v/>
      </c>
      <c r="C297" s="71" t="str">
        <f t="shared" si="32"/>
        <v/>
      </c>
      <c r="D297" s="79" t="str">
        <f t="shared" si="33"/>
        <v/>
      </c>
      <c r="E297" s="79" t="str">
        <f t="shared" si="34"/>
        <v/>
      </c>
      <c r="F297" s="79" t="str">
        <f t="shared" si="28"/>
        <v/>
      </c>
      <c r="G297" s="71" t="str">
        <f t="shared" si="29"/>
        <v/>
      </c>
    </row>
    <row r="298" spans="1:7" x14ac:dyDescent="0.25">
      <c r="A298" s="78" t="str">
        <f t="shared" si="30"/>
        <v/>
      </c>
      <c r="B298" s="72" t="str">
        <f t="shared" si="31"/>
        <v/>
      </c>
      <c r="C298" s="71" t="str">
        <f t="shared" si="32"/>
        <v/>
      </c>
      <c r="D298" s="79" t="str">
        <f t="shared" si="33"/>
        <v/>
      </c>
      <c r="E298" s="79" t="str">
        <f t="shared" si="34"/>
        <v/>
      </c>
      <c r="F298" s="79" t="str">
        <f t="shared" si="28"/>
        <v/>
      </c>
      <c r="G298" s="71" t="str">
        <f t="shared" si="29"/>
        <v/>
      </c>
    </row>
    <row r="299" spans="1:7" x14ac:dyDescent="0.25">
      <c r="A299" s="78" t="str">
        <f t="shared" si="30"/>
        <v/>
      </c>
      <c r="B299" s="72" t="str">
        <f t="shared" si="31"/>
        <v/>
      </c>
      <c r="C299" s="71" t="str">
        <f t="shared" si="32"/>
        <v/>
      </c>
      <c r="D299" s="79" t="str">
        <f t="shared" si="33"/>
        <v/>
      </c>
      <c r="E299" s="79" t="str">
        <f t="shared" si="34"/>
        <v/>
      </c>
      <c r="F299" s="79" t="str">
        <f t="shared" si="28"/>
        <v/>
      </c>
      <c r="G299" s="71" t="str">
        <f t="shared" si="29"/>
        <v/>
      </c>
    </row>
    <row r="300" spans="1:7" x14ac:dyDescent="0.25">
      <c r="A300" s="78" t="str">
        <f t="shared" si="30"/>
        <v/>
      </c>
      <c r="B300" s="72" t="str">
        <f t="shared" si="31"/>
        <v/>
      </c>
      <c r="C300" s="71" t="str">
        <f t="shared" si="32"/>
        <v/>
      </c>
      <c r="D300" s="79" t="str">
        <f t="shared" si="33"/>
        <v/>
      </c>
      <c r="E300" s="79" t="str">
        <f t="shared" si="34"/>
        <v/>
      </c>
      <c r="F300" s="79" t="str">
        <f t="shared" si="28"/>
        <v/>
      </c>
      <c r="G300" s="71" t="str">
        <f t="shared" si="29"/>
        <v/>
      </c>
    </row>
    <row r="301" spans="1:7" x14ac:dyDescent="0.25">
      <c r="A301" s="78" t="str">
        <f t="shared" si="30"/>
        <v/>
      </c>
      <c r="B301" s="72" t="str">
        <f t="shared" si="31"/>
        <v/>
      </c>
      <c r="C301" s="71" t="str">
        <f t="shared" si="32"/>
        <v/>
      </c>
      <c r="D301" s="79" t="str">
        <f t="shared" si="33"/>
        <v/>
      </c>
      <c r="E301" s="79" t="str">
        <f t="shared" si="34"/>
        <v/>
      </c>
      <c r="F301" s="79" t="str">
        <f t="shared" si="28"/>
        <v/>
      </c>
      <c r="G301" s="71" t="str">
        <f t="shared" si="29"/>
        <v/>
      </c>
    </row>
    <row r="302" spans="1:7" x14ac:dyDescent="0.25">
      <c r="A302" s="78" t="str">
        <f t="shared" si="30"/>
        <v/>
      </c>
      <c r="B302" s="72" t="str">
        <f t="shared" si="31"/>
        <v/>
      </c>
      <c r="C302" s="71" t="str">
        <f t="shared" si="32"/>
        <v/>
      </c>
      <c r="D302" s="79" t="str">
        <f t="shared" si="33"/>
        <v/>
      </c>
      <c r="E302" s="79" t="str">
        <f t="shared" si="34"/>
        <v/>
      </c>
      <c r="F302" s="79" t="str">
        <f t="shared" si="28"/>
        <v/>
      </c>
      <c r="G302" s="71" t="str">
        <f t="shared" si="29"/>
        <v/>
      </c>
    </row>
    <row r="303" spans="1:7" x14ac:dyDescent="0.25">
      <c r="A303" s="78" t="str">
        <f t="shared" si="30"/>
        <v/>
      </c>
      <c r="B303" s="72" t="str">
        <f t="shared" si="31"/>
        <v/>
      </c>
      <c r="C303" s="71" t="str">
        <f t="shared" si="32"/>
        <v/>
      </c>
      <c r="D303" s="79" t="str">
        <f t="shared" si="33"/>
        <v/>
      </c>
      <c r="E303" s="79" t="str">
        <f t="shared" si="34"/>
        <v/>
      </c>
      <c r="F303" s="79" t="str">
        <f t="shared" si="28"/>
        <v/>
      </c>
      <c r="G303" s="71" t="str">
        <f t="shared" si="29"/>
        <v/>
      </c>
    </row>
    <row r="304" spans="1:7" x14ac:dyDescent="0.25">
      <c r="A304" s="78" t="str">
        <f t="shared" si="30"/>
        <v/>
      </c>
      <c r="B304" s="72" t="str">
        <f t="shared" si="31"/>
        <v/>
      </c>
      <c r="C304" s="71" t="str">
        <f t="shared" si="32"/>
        <v/>
      </c>
      <c r="D304" s="79" t="str">
        <f t="shared" si="33"/>
        <v/>
      </c>
      <c r="E304" s="79" t="str">
        <f t="shared" si="34"/>
        <v/>
      </c>
      <c r="F304" s="79" t="str">
        <f t="shared" si="28"/>
        <v/>
      </c>
      <c r="G304" s="71" t="str">
        <f t="shared" si="29"/>
        <v/>
      </c>
    </row>
    <row r="305" spans="1:7" x14ac:dyDescent="0.25">
      <c r="A305" s="78" t="str">
        <f t="shared" si="30"/>
        <v/>
      </c>
      <c r="B305" s="72" t="str">
        <f t="shared" si="31"/>
        <v/>
      </c>
      <c r="C305" s="71" t="str">
        <f t="shared" si="32"/>
        <v/>
      </c>
      <c r="D305" s="79" t="str">
        <f t="shared" si="33"/>
        <v/>
      </c>
      <c r="E305" s="79" t="str">
        <f t="shared" si="34"/>
        <v/>
      </c>
      <c r="F305" s="79" t="str">
        <f t="shared" si="28"/>
        <v/>
      </c>
      <c r="G305" s="71" t="str">
        <f t="shared" si="29"/>
        <v/>
      </c>
    </row>
    <row r="306" spans="1:7" x14ac:dyDescent="0.25">
      <c r="A306" s="78" t="str">
        <f t="shared" si="30"/>
        <v/>
      </c>
      <c r="B306" s="72" t="str">
        <f t="shared" si="31"/>
        <v/>
      </c>
      <c r="C306" s="71" t="str">
        <f t="shared" si="32"/>
        <v/>
      </c>
      <c r="D306" s="79" t="str">
        <f t="shared" si="33"/>
        <v/>
      </c>
      <c r="E306" s="79" t="str">
        <f t="shared" si="34"/>
        <v/>
      </c>
      <c r="F306" s="79" t="str">
        <f t="shared" si="28"/>
        <v/>
      </c>
      <c r="G306" s="71" t="str">
        <f t="shared" si="29"/>
        <v/>
      </c>
    </row>
    <row r="307" spans="1:7" x14ac:dyDescent="0.25">
      <c r="A307" s="78" t="str">
        <f t="shared" si="30"/>
        <v/>
      </c>
      <c r="B307" s="72" t="str">
        <f t="shared" si="31"/>
        <v/>
      </c>
      <c r="C307" s="71" t="str">
        <f t="shared" si="32"/>
        <v/>
      </c>
      <c r="D307" s="79" t="str">
        <f t="shared" si="33"/>
        <v/>
      </c>
      <c r="E307" s="79" t="str">
        <f t="shared" si="34"/>
        <v/>
      </c>
      <c r="F307" s="79" t="str">
        <f t="shared" si="28"/>
        <v/>
      </c>
      <c r="G307" s="71" t="str">
        <f t="shared" si="29"/>
        <v/>
      </c>
    </row>
    <row r="308" spans="1:7" x14ac:dyDescent="0.25">
      <c r="A308" s="78" t="str">
        <f t="shared" si="30"/>
        <v/>
      </c>
      <c r="B308" s="72" t="str">
        <f t="shared" si="31"/>
        <v/>
      </c>
      <c r="C308" s="71" t="str">
        <f t="shared" si="32"/>
        <v/>
      </c>
      <c r="D308" s="79" t="str">
        <f t="shared" si="33"/>
        <v/>
      </c>
      <c r="E308" s="79" t="str">
        <f t="shared" si="34"/>
        <v/>
      </c>
      <c r="F308" s="79" t="str">
        <f t="shared" si="28"/>
        <v/>
      </c>
      <c r="G308" s="71" t="str">
        <f t="shared" si="29"/>
        <v/>
      </c>
    </row>
    <row r="309" spans="1:7" x14ac:dyDescent="0.25">
      <c r="A309" s="78" t="str">
        <f t="shared" si="30"/>
        <v/>
      </c>
      <c r="B309" s="72" t="str">
        <f t="shared" si="31"/>
        <v/>
      </c>
      <c r="C309" s="71" t="str">
        <f t="shared" si="32"/>
        <v/>
      </c>
      <c r="D309" s="79" t="str">
        <f t="shared" si="33"/>
        <v/>
      </c>
      <c r="E309" s="79" t="str">
        <f t="shared" si="34"/>
        <v/>
      </c>
      <c r="F309" s="79" t="str">
        <f t="shared" si="28"/>
        <v/>
      </c>
      <c r="G309" s="71" t="str">
        <f t="shared" si="29"/>
        <v/>
      </c>
    </row>
    <row r="310" spans="1:7" x14ac:dyDescent="0.25">
      <c r="A310" s="78" t="str">
        <f t="shared" si="30"/>
        <v/>
      </c>
      <c r="B310" s="72" t="str">
        <f t="shared" si="31"/>
        <v/>
      </c>
      <c r="C310" s="71" t="str">
        <f t="shared" si="32"/>
        <v/>
      </c>
      <c r="D310" s="79" t="str">
        <f t="shared" si="33"/>
        <v/>
      </c>
      <c r="E310" s="79" t="str">
        <f t="shared" si="34"/>
        <v/>
      </c>
      <c r="F310" s="79" t="str">
        <f t="shared" si="28"/>
        <v/>
      </c>
      <c r="G310" s="71" t="str">
        <f t="shared" si="29"/>
        <v/>
      </c>
    </row>
    <row r="311" spans="1:7" x14ac:dyDescent="0.25">
      <c r="A311" s="78" t="str">
        <f t="shared" si="30"/>
        <v/>
      </c>
      <c r="B311" s="72" t="str">
        <f t="shared" si="31"/>
        <v/>
      </c>
      <c r="C311" s="71" t="str">
        <f t="shared" si="32"/>
        <v/>
      </c>
      <c r="D311" s="79" t="str">
        <f t="shared" si="33"/>
        <v/>
      </c>
      <c r="E311" s="79" t="str">
        <f t="shared" si="34"/>
        <v/>
      </c>
      <c r="F311" s="79" t="str">
        <f t="shared" si="28"/>
        <v/>
      </c>
      <c r="G311" s="71" t="str">
        <f t="shared" si="29"/>
        <v/>
      </c>
    </row>
    <row r="312" spans="1:7" x14ac:dyDescent="0.25">
      <c r="A312" s="78" t="str">
        <f t="shared" si="30"/>
        <v/>
      </c>
      <c r="B312" s="72" t="str">
        <f t="shared" si="31"/>
        <v/>
      </c>
      <c r="C312" s="71" t="str">
        <f t="shared" si="32"/>
        <v/>
      </c>
      <c r="D312" s="79" t="str">
        <f t="shared" si="33"/>
        <v/>
      </c>
      <c r="E312" s="79" t="str">
        <f t="shared" si="34"/>
        <v/>
      </c>
      <c r="F312" s="79" t="str">
        <f t="shared" si="28"/>
        <v/>
      </c>
      <c r="G312" s="71" t="str">
        <f t="shared" si="29"/>
        <v/>
      </c>
    </row>
    <row r="313" spans="1:7" x14ac:dyDescent="0.25">
      <c r="A313" s="78" t="str">
        <f t="shared" si="30"/>
        <v/>
      </c>
      <c r="B313" s="72" t="str">
        <f t="shared" si="31"/>
        <v/>
      </c>
      <c r="C313" s="71" t="str">
        <f t="shared" si="32"/>
        <v/>
      </c>
      <c r="D313" s="79" t="str">
        <f t="shared" si="33"/>
        <v/>
      </c>
      <c r="E313" s="79" t="str">
        <f t="shared" si="34"/>
        <v/>
      </c>
      <c r="F313" s="79" t="str">
        <f t="shared" si="28"/>
        <v/>
      </c>
      <c r="G313" s="71" t="str">
        <f t="shared" si="29"/>
        <v/>
      </c>
    </row>
    <row r="314" spans="1:7" x14ac:dyDescent="0.25">
      <c r="A314" s="78" t="str">
        <f t="shared" si="30"/>
        <v/>
      </c>
      <c r="B314" s="72" t="str">
        <f t="shared" si="31"/>
        <v/>
      </c>
      <c r="C314" s="71" t="str">
        <f t="shared" si="32"/>
        <v/>
      </c>
      <c r="D314" s="79" t="str">
        <f t="shared" si="33"/>
        <v/>
      </c>
      <c r="E314" s="79" t="str">
        <f t="shared" si="34"/>
        <v/>
      </c>
      <c r="F314" s="79" t="str">
        <f t="shared" si="28"/>
        <v/>
      </c>
      <c r="G314" s="71" t="str">
        <f t="shared" si="29"/>
        <v/>
      </c>
    </row>
    <row r="315" spans="1:7" x14ac:dyDescent="0.25">
      <c r="A315" s="78" t="str">
        <f t="shared" si="30"/>
        <v/>
      </c>
      <c r="B315" s="72" t="str">
        <f t="shared" si="31"/>
        <v/>
      </c>
      <c r="C315" s="71" t="str">
        <f t="shared" si="32"/>
        <v/>
      </c>
      <c r="D315" s="79" t="str">
        <f t="shared" si="33"/>
        <v/>
      </c>
      <c r="E315" s="79" t="str">
        <f t="shared" si="34"/>
        <v/>
      </c>
      <c r="F315" s="79" t="str">
        <f t="shared" si="28"/>
        <v/>
      </c>
      <c r="G315" s="71" t="str">
        <f t="shared" si="29"/>
        <v/>
      </c>
    </row>
    <row r="316" spans="1:7" x14ac:dyDescent="0.25">
      <c r="A316" s="78" t="str">
        <f t="shared" si="30"/>
        <v/>
      </c>
      <c r="B316" s="72" t="str">
        <f t="shared" si="31"/>
        <v/>
      </c>
      <c r="C316" s="71" t="str">
        <f t="shared" si="32"/>
        <v/>
      </c>
      <c r="D316" s="79" t="str">
        <f t="shared" si="33"/>
        <v/>
      </c>
      <c r="E316" s="79" t="str">
        <f t="shared" si="34"/>
        <v/>
      </c>
      <c r="F316" s="79" t="str">
        <f t="shared" si="28"/>
        <v/>
      </c>
      <c r="G316" s="71" t="str">
        <f t="shared" si="29"/>
        <v/>
      </c>
    </row>
    <row r="317" spans="1:7" x14ac:dyDescent="0.25">
      <c r="A317" s="78" t="str">
        <f t="shared" si="30"/>
        <v/>
      </c>
      <c r="B317" s="72" t="str">
        <f t="shared" si="31"/>
        <v/>
      </c>
      <c r="C317" s="71" t="str">
        <f t="shared" si="32"/>
        <v/>
      </c>
      <c r="D317" s="79" t="str">
        <f t="shared" si="33"/>
        <v/>
      </c>
      <c r="E317" s="79" t="str">
        <f t="shared" si="34"/>
        <v/>
      </c>
      <c r="F317" s="79" t="str">
        <f t="shared" si="28"/>
        <v/>
      </c>
      <c r="G317" s="71" t="str">
        <f t="shared" si="29"/>
        <v/>
      </c>
    </row>
    <row r="318" spans="1:7" x14ac:dyDescent="0.25">
      <c r="A318" s="78" t="str">
        <f t="shared" si="30"/>
        <v/>
      </c>
      <c r="B318" s="72" t="str">
        <f t="shared" si="31"/>
        <v/>
      </c>
      <c r="C318" s="71" t="str">
        <f t="shared" si="32"/>
        <v/>
      </c>
      <c r="D318" s="79" t="str">
        <f t="shared" si="33"/>
        <v/>
      </c>
      <c r="E318" s="79" t="str">
        <f t="shared" si="34"/>
        <v/>
      </c>
      <c r="F318" s="79" t="str">
        <f t="shared" si="28"/>
        <v/>
      </c>
      <c r="G318" s="71" t="str">
        <f t="shared" si="29"/>
        <v/>
      </c>
    </row>
    <row r="319" spans="1:7" x14ac:dyDescent="0.25">
      <c r="A319" s="78" t="str">
        <f t="shared" si="30"/>
        <v/>
      </c>
      <c r="B319" s="72" t="str">
        <f t="shared" si="31"/>
        <v/>
      </c>
      <c r="C319" s="71" t="str">
        <f t="shared" si="32"/>
        <v/>
      </c>
      <c r="D319" s="79" t="str">
        <f t="shared" si="33"/>
        <v/>
      </c>
      <c r="E319" s="79" t="str">
        <f t="shared" si="34"/>
        <v/>
      </c>
      <c r="F319" s="79" t="str">
        <f t="shared" si="28"/>
        <v/>
      </c>
      <c r="G319" s="71" t="str">
        <f t="shared" si="29"/>
        <v/>
      </c>
    </row>
    <row r="320" spans="1:7" x14ac:dyDescent="0.25">
      <c r="A320" s="78" t="str">
        <f t="shared" si="30"/>
        <v/>
      </c>
      <c r="B320" s="72" t="str">
        <f t="shared" si="31"/>
        <v/>
      </c>
      <c r="C320" s="71" t="str">
        <f t="shared" si="32"/>
        <v/>
      </c>
      <c r="D320" s="79" t="str">
        <f t="shared" si="33"/>
        <v/>
      </c>
      <c r="E320" s="79" t="str">
        <f t="shared" si="34"/>
        <v/>
      </c>
      <c r="F320" s="79" t="str">
        <f t="shared" si="28"/>
        <v/>
      </c>
      <c r="G320" s="71" t="str">
        <f t="shared" si="29"/>
        <v/>
      </c>
    </row>
    <row r="321" spans="1:7" x14ac:dyDescent="0.25">
      <c r="A321" s="78" t="str">
        <f t="shared" si="30"/>
        <v/>
      </c>
      <c r="B321" s="72" t="str">
        <f t="shared" si="31"/>
        <v/>
      </c>
      <c r="C321" s="71" t="str">
        <f t="shared" si="32"/>
        <v/>
      </c>
      <c r="D321" s="79" t="str">
        <f t="shared" si="33"/>
        <v/>
      </c>
      <c r="E321" s="79" t="str">
        <f t="shared" si="34"/>
        <v/>
      </c>
      <c r="F321" s="79" t="str">
        <f t="shared" si="28"/>
        <v/>
      </c>
      <c r="G321" s="71" t="str">
        <f t="shared" si="29"/>
        <v/>
      </c>
    </row>
    <row r="322" spans="1:7" x14ac:dyDescent="0.25">
      <c r="A322" s="78" t="str">
        <f t="shared" si="30"/>
        <v/>
      </c>
      <c r="B322" s="72" t="str">
        <f t="shared" si="31"/>
        <v/>
      </c>
      <c r="C322" s="71" t="str">
        <f t="shared" si="32"/>
        <v/>
      </c>
      <c r="D322" s="79" t="str">
        <f t="shared" si="33"/>
        <v/>
      </c>
      <c r="E322" s="79" t="str">
        <f t="shared" si="34"/>
        <v/>
      </c>
      <c r="F322" s="79" t="str">
        <f t="shared" si="28"/>
        <v/>
      </c>
      <c r="G322" s="71" t="str">
        <f t="shared" si="29"/>
        <v/>
      </c>
    </row>
    <row r="323" spans="1:7" x14ac:dyDescent="0.25">
      <c r="A323" s="78" t="str">
        <f t="shared" si="30"/>
        <v/>
      </c>
      <c r="B323" s="72" t="str">
        <f t="shared" si="31"/>
        <v/>
      </c>
      <c r="C323" s="71" t="str">
        <f t="shared" si="32"/>
        <v/>
      </c>
      <c r="D323" s="79" t="str">
        <f t="shared" si="33"/>
        <v/>
      </c>
      <c r="E323" s="79" t="str">
        <f t="shared" si="34"/>
        <v/>
      </c>
      <c r="F323" s="79" t="str">
        <f t="shared" si="28"/>
        <v/>
      </c>
      <c r="G323" s="71" t="str">
        <f t="shared" si="29"/>
        <v/>
      </c>
    </row>
    <row r="324" spans="1:7" x14ac:dyDescent="0.25">
      <c r="A324" s="78" t="str">
        <f t="shared" si="30"/>
        <v/>
      </c>
      <c r="B324" s="72" t="str">
        <f t="shared" si="31"/>
        <v/>
      </c>
      <c r="C324" s="71" t="str">
        <f t="shared" si="32"/>
        <v/>
      </c>
      <c r="D324" s="79" t="str">
        <f t="shared" si="33"/>
        <v/>
      </c>
      <c r="E324" s="79" t="str">
        <f t="shared" si="34"/>
        <v/>
      </c>
      <c r="F324" s="79" t="str">
        <f t="shared" si="28"/>
        <v/>
      </c>
      <c r="G324" s="71" t="str">
        <f t="shared" si="29"/>
        <v/>
      </c>
    </row>
    <row r="325" spans="1:7" x14ac:dyDescent="0.25">
      <c r="A325" s="78" t="str">
        <f t="shared" si="30"/>
        <v/>
      </c>
      <c r="B325" s="72" t="str">
        <f t="shared" si="31"/>
        <v/>
      </c>
      <c r="C325" s="71" t="str">
        <f t="shared" si="32"/>
        <v/>
      </c>
      <c r="D325" s="79" t="str">
        <f t="shared" si="33"/>
        <v/>
      </c>
      <c r="E325" s="79" t="str">
        <f t="shared" si="34"/>
        <v/>
      </c>
      <c r="F325" s="79" t="str">
        <f t="shared" si="28"/>
        <v/>
      </c>
      <c r="G325" s="71" t="str">
        <f t="shared" si="29"/>
        <v/>
      </c>
    </row>
    <row r="326" spans="1:7" x14ac:dyDescent="0.25">
      <c r="A326" s="78" t="str">
        <f t="shared" si="30"/>
        <v/>
      </c>
      <c r="B326" s="72" t="str">
        <f t="shared" si="31"/>
        <v/>
      </c>
      <c r="C326" s="71" t="str">
        <f t="shared" si="32"/>
        <v/>
      </c>
      <c r="D326" s="79" t="str">
        <f t="shared" si="33"/>
        <v/>
      </c>
      <c r="E326" s="79" t="str">
        <f t="shared" si="34"/>
        <v/>
      </c>
      <c r="F326" s="79" t="str">
        <f t="shared" si="28"/>
        <v/>
      </c>
      <c r="G326" s="71" t="str">
        <f t="shared" si="29"/>
        <v/>
      </c>
    </row>
    <row r="327" spans="1:7" x14ac:dyDescent="0.25">
      <c r="A327" s="78" t="str">
        <f t="shared" si="30"/>
        <v/>
      </c>
      <c r="B327" s="72" t="str">
        <f t="shared" si="31"/>
        <v/>
      </c>
      <c r="C327" s="71" t="str">
        <f t="shared" si="32"/>
        <v/>
      </c>
      <c r="D327" s="79" t="str">
        <f t="shared" si="33"/>
        <v/>
      </c>
      <c r="E327" s="79" t="str">
        <f t="shared" si="34"/>
        <v/>
      </c>
      <c r="F327" s="79" t="str">
        <f t="shared" si="28"/>
        <v/>
      </c>
      <c r="G327" s="71" t="str">
        <f t="shared" si="29"/>
        <v/>
      </c>
    </row>
    <row r="328" spans="1:7" x14ac:dyDescent="0.25">
      <c r="A328" s="78" t="str">
        <f t="shared" si="30"/>
        <v/>
      </c>
      <c r="B328" s="72" t="str">
        <f t="shared" si="31"/>
        <v/>
      </c>
      <c r="C328" s="71" t="str">
        <f t="shared" si="32"/>
        <v/>
      </c>
      <c r="D328" s="79" t="str">
        <f t="shared" si="33"/>
        <v/>
      </c>
      <c r="E328" s="79" t="str">
        <f t="shared" si="34"/>
        <v/>
      </c>
      <c r="F328" s="79" t="str">
        <f t="shared" si="28"/>
        <v/>
      </c>
      <c r="G328" s="71" t="str">
        <f t="shared" si="29"/>
        <v/>
      </c>
    </row>
    <row r="329" spans="1:7" x14ac:dyDescent="0.25">
      <c r="A329" s="78" t="str">
        <f t="shared" si="30"/>
        <v/>
      </c>
      <c r="B329" s="72" t="str">
        <f t="shared" si="31"/>
        <v/>
      </c>
      <c r="C329" s="71" t="str">
        <f t="shared" si="32"/>
        <v/>
      </c>
      <c r="D329" s="79" t="str">
        <f t="shared" si="33"/>
        <v/>
      </c>
      <c r="E329" s="79" t="str">
        <f t="shared" si="34"/>
        <v/>
      </c>
      <c r="F329" s="79" t="str">
        <f t="shared" si="28"/>
        <v/>
      </c>
      <c r="G329" s="71" t="str">
        <f t="shared" si="29"/>
        <v/>
      </c>
    </row>
    <row r="330" spans="1:7" x14ac:dyDescent="0.25">
      <c r="A330" s="78" t="str">
        <f t="shared" si="30"/>
        <v/>
      </c>
      <c r="B330" s="72" t="str">
        <f t="shared" si="31"/>
        <v/>
      </c>
      <c r="C330" s="71" t="str">
        <f t="shared" si="32"/>
        <v/>
      </c>
      <c r="D330" s="79" t="str">
        <f t="shared" si="33"/>
        <v/>
      </c>
      <c r="E330" s="79" t="str">
        <f t="shared" si="34"/>
        <v/>
      </c>
      <c r="F330" s="79" t="str">
        <f t="shared" si="28"/>
        <v/>
      </c>
      <c r="G330" s="71" t="str">
        <f t="shared" si="29"/>
        <v/>
      </c>
    </row>
    <row r="331" spans="1:7" x14ac:dyDescent="0.25">
      <c r="A331" s="78" t="str">
        <f t="shared" si="30"/>
        <v/>
      </c>
      <c r="B331" s="72" t="str">
        <f t="shared" si="31"/>
        <v/>
      </c>
      <c r="C331" s="71" t="str">
        <f t="shared" si="32"/>
        <v/>
      </c>
      <c r="D331" s="79" t="str">
        <f t="shared" si="33"/>
        <v/>
      </c>
      <c r="E331" s="79" t="str">
        <f t="shared" si="34"/>
        <v/>
      </c>
      <c r="F331" s="79" t="str">
        <f t="shared" si="28"/>
        <v/>
      </c>
      <c r="G331" s="71" t="str">
        <f t="shared" si="29"/>
        <v/>
      </c>
    </row>
    <row r="332" spans="1:7" x14ac:dyDescent="0.25">
      <c r="A332" s="78" t="str">
        <f t="shared" si="30"/>
        <v/>
      </c>
      <c r="B332" s="72" t="str">
        <f t="shared" si="31"/>
        <v/>
      </c>
      <c r="C332" s="71" t="str">
        <f t="shared" si="32"/>
        <v/>
      </c>
      <c r="D332" s="79" t="str">
        <f t="shared" si="33"/>
        <v/>
      </c>
      <c r="E332" s="79" t="str">
        <f t="shared" si="34"/>
        <v/>
      </c>
      <c r="F332" s="79" t="str">
        <f t="shared" si="28"/>
        <v/>
      </c>
      <c r="G332" s="71" t="str">
        <f t="shared" si="29"/>
        <v/>
      </c>
    </row>
    <row r="333" spans="1:7" x14ac:dyDescent="0.25">
      <c r="A333" s="78" t="str">
        <f t="shared" si="30"/>
        <v/>
      </c>
      <c r="B333" s="72" t="str">
        <f t="shared" si="31"/>
        <v/>
      </c>
      <c r="C333" s="71" t="str">
        <f t="shared" si="32"/>
        <v/>
      </c>
      <c r="D333" s="79" t="str">
        <f t="shared" si="33"/>
        <v/>
      </c>
      <c r="E333" s="79" t="str">
        <f t="shared" si="34"/>
        <v/>
      </c>
      <c r="F333" s="79" t="str">
        <f t="shared" si="28"/>
        <v/>
      </c>
      <c r="G333" s="71" t="str">
        <f t="shared" si="29"/>
        <v/>
      </c>
    </row>
    <row r="334" spans="1:7" x14ac:dyDescent="0.25">
      <c r="A334" s="78" t="str">
        <f t="shared" si="30"/>
        <v/>
      </c>
      <c r="B334" s="72" t="str">
        <f t="shared" si="31"/>
        <v/>
      </c>
      <c r="C334" s="71" t="str">
        <f t="shared" si="32"/>
        <v/>
      </c>
      <c r="D334" s="79" t="str">
        <f t="shared" si="33"/>
        <v/>
      </c>
      <c r="E334" s="79" t="str">
        <f t="shared" si="34"/>
        <v/>
      </c>
      <c r="F334" s="79" t="str">
        <f t="shared" si="28"/>
        <v/>
      </c>
      <c r="G334" s="71" t="str">
        <f t="shared" si="29"/>
        <v/>
      </c>
    </row>
    <row r="335" spans="1:7" x14ac:dyDescent="0.25">
      <c r="A335" s="78" t="str">
        <f t="shared" si="30"/>
        <v/>
      </c>
      <c r="B335" s="72" t="str">
        <f t="shared" si="31"/>
        <v/>
      </c>
      <c r="C335" s="71" t="str">
        <f t="shared" si="32"/>
        <v/>
      </c>
      <c r="D335" s="79" t="str">
        <f t="shared" si="33"/>
        <v/>
      </c>
      <c r="E335" s="79" t="str">
        <f t="shared" si="34"/>
        <v/>
      </c>
      <c r="F335" s="79" t="str">
        <f t="shared" si="28"/>
        <v/>
      </c>
      <c r="G335" s="71" t="str">
        <f t="shared" si="29"/>
        <v/>
      </c>
    </row>
    <row r="336" spans="1:7" x14ac:dyDescent="0.25">
      <c r="A336" s="78" t="str">
        <f t="shared" si="30"/>
        <v/>
      </c>
      <c r="B336" s="72" t="str">
        <f t="shared" si="31"/>
        <v/>
      </c>
      <c r="C336" s="71" t="str">
        <f t="shared" si="32"/>
        <v/>
      </c>
      <c r="D336" s="79" t="str">
        <f t="shared" si="33"/>
        <v/>
      </c>
      <c r="E336" s="79" t="str">
        <f t="shared" si="34"/>
        <v/>
      </c>
      <c r="F336" s="79" t="str">
        <f t="shared" ref="F336:F399" si="35">IF(B336="","",SUM(D336:E336))</f>
        <v/>
      </c>
      <c r="G336" s="71" t="str">
        <f t="shared" ref="G336:G399" si="36">IF(B336="","",SUM(C336)-SUM(E336))</f>
        <v/>
      </c>
    </row>
    <row r="337" spans="1:7" x14ac:dyDescent="0.25">
      <c r="A337" s="78" t="str">
        <f t="shared" ref="A337:A400" si="37">IF(B337="","",EDATE(A336,1))</f>
        <v/>
      </c>
      <c r="B337" s="72" t="str">
        <f t="shared" ref="B337:B400" si="38">IF(B336="","",IF(SUM(B336)+1&lt;=$E$7,SUM(B336)+1,""))</f>
        <v/>
      </c>
      <c r="C337" s="71" t="str">
        <f t="shared" ref="C337:C400" si="39">IF(B337="","",G336)</f>
        <v/>
      </c>
      <c r="D337" s="79" t="str">
        <f t="shared" ref="D337:D400" si="40">IF(B337="","",IPMT($E$11/12,B337,$E$7,-$E$8,$E$9,0))</f>
        <v/>
      </c>
      <c r="E337" s="79" t="str">
        <f t="shared" ref="E337:E400" si="41">IF(B337="","",PPMT($E$11/12,B337,$E$7,-$E$8,$E$9,0))</f>
        <v/>
      </c>
      <c r="F337" s="79" t="str">
        <f t="shared" si="35"/>
        <v/>
      </c>
      <c r="G337" s="71" t="str">
        <f t="shared" si="36"/>
        <v/>
      </c>
    </row>
    <row r="338" spans="1:7" x14ac:dyDescent="0.25">
      <c r="A338" s="78" t="str">
        <f t="shared" si="37"/>
        <v/>
      </c>
      <c r="B338" s="72" t="str">
        <f t="shared" si="38"/>
        <v/>
      </c>
      <c r="C338" s="71" t="str">
        <f t="shared" si="39"/>
        <v/>
      </c>
      <c r="D338" s="79" t="str">
        <f t="shared" si="40"/>
        <v/>
      </c>
      <c r="E338" s="79" t="str">
        <f t="shared" si="41"/>
        <v/>
      </c>
      <c r="F338" s="79" t="str">
        <f t="shared" si="35"/>
        <v/>
      </c>
      <c r="G338" s="71" t="str">
        <f t="shared" si="36"/>
        <v/>
      </c>
    </row>
    <row r="339" spans="1:7" x14ac:dyDescent="0.25">
      <c r="A339" s="78" t="str">
        <f t="shared" si="37"/>
        <v/>
      </c>
      <c r="B339" s="72" t="str">
        <f t="shared" si="38"/>
        <v/>
      </c>
      <c r="C339" s="71" t="str">
        <f t="shared" si="39"/>
        <v/>
      </c>
      <c r="D339" s="79" t="str">
        <f t="shared" si="40"/>
        <v/>
      </c>
      <c r="E339" s="79" t="str">
        <f t="shared" si="41"/>
        <v/>
      </c>
      <c r="F339" s="79" t="str">
        <f t="shared" si="35"/>
        <v/>
      </c>
      <c r="G339" s="71" t="str">
        <f t="shared" si="36"/>
        <v/>
      </c>
    </row>
    <row r="340" spans="1:7" x14ac:dyDescent="0.25">
      <c r="A340" s="78" t="str">
        <f t="shared" si="37"/>
        <v/>
      </c>
      <c r="B340" s="72" t="str">
        <f t="shared" si="38"/>
        <v/>
      </c>
      <c r="C340" s="71" t="str">
        <f t="shared" si="39"/>
        <v/>
      </c>
      <c r="D340" s="79" t="str">
        <f t="shared" si="40"/>
        <v/>
      </c>
      <c r="E340" s="79" t="str">
        <f t="shared" si="41"/>
        <v/>
      </c>
      <c r="F340" s="79" t="str">
        <f t="shared" si="35"/>
        <v/>
      </c>
      <c r="G340" s="71" t="str">
        <f t="shared" si="36"/>
        <v/>
      </c>
    </row>
    <row r="341" spans="1:7" x14ac:dyDescent="0.25">
      <c r="A341" s="78" t="str">
        <f t="shared" si="37"/>
        <v/>
      </c>
      <c r="B341" s="72" t="str">
        <f t="shared" si="38"/>
        <v/>
      </c>
      <c r="C341" s="71" t="str">
        <f t="shared" si="39"/>
        <v/>
      </c>
      <c r="D341" s="79" t="str">
        <f t="shared" si="40"/>
        <v/>
      </c>
      <c r="E341" s="79" t="str">
        <f t="shared" si="41"/>
        <v/>
      </c>
      <c r="F341" s="79" t="str">
        <f t="shared" si="35"/>
        <v/>
      </c>
      <c r="G341" s="71" t="str">
        <f t="shared" si="36"/>
        <v/>
      </c>
    </row>
    <row r="342" spans="1:7" x14ac:dyDescent="0.25">
      <c r="A342" s="78" t="str">
        <f t="shared" si="37"/>
        <v/>
      </c>
      <c r="B342" s="72" t="str">
        <f t="shared" si="38"/>
        <v/>
      </c>
      <c r="C342" s="71" t="str">
        <f t="shared" si="39"/>
        <v/>
      </c>
      <c r="D342" s="79" t="str">
        <f t="shared" si="40"/>
        <v/>
      </c>
      <c r="E342" s="79" t="str">
        <f t="shared" si="41"/>
        <v/>
      </c>
      <c r="F342" s="79" t="str">
        <f t="shared" si="35"/>
        <v/>
      </c>
      <c r="G342" s="71" t="str">
        <f t="shared" si="36"/>
        <v/>
      </c>
    </row>
    <row r="343" spans="1:7" x14ac:dyDescent="0.25">
      <c r="A343" s="78" t="str">
        <f t="shared" si="37"/>
        <v/>
      </c>
      <c r="B343" s="72" t="str">
        <f t="shared" si="38"/>
        <v/>
      </c>
      <c r="C343" s="71" t="str">
        <f t="shared" si="39"/>
        <v/>
      </c>
      <c r="D343" s="79" t="str">
        <f t="shared" si="40"/>
        <v/>
      </c>
      <c r="E343" s="79" t="str">
        <f t="shared" si="41"/>
        <v/>
      </c>
      <c r="F343" s="79" t="str">
        <f t="shared" si="35"/>
        <v/>
      </c>
      <c r="G343" s="71" t="str">
        <f t="shared" si="36"/>
        <v/>
      </c>
    </row>
    <row r="344" spans="1:7" x14ac:dyDescent="0.25">
      <c r="A344" s="78" t="str">
        <f t="shared" si="37"/>
        <v/>
      </c>
      <c r="B344" s="72" t="str">
        <f t="shared" si="38"/>
        <v/>
      </c>
      <c r="C344" s="71" t="str">
        <f t="shared" si="39"/>
        <v/>
      </c>
      <c r="D344" s="79" t="str">
        <f t="shared" si="40"/>
        <v/>
      </c>
      <c r="E344" s="79" t="str">
        <f t="shared" si="41"/>
        <v/>
      </c>
      <c r="F344" s="79" t="str">
        <f t="shared" si="35"/>
        <v/>
      </c>
      <c r="G344" s="71" t="str">
        <f t="shared" si="36"/>
        <v/>
      </c>
    </row>
    <row r="345" spans="1:7" x14ac:dyDescent="0.25">
      <c r="A345" s="78" t="str">
        <f t="shared" si="37"/>
        <v/>
      </c>
      <c r="B345" s="72" t="str">
        <f t="shared" si="38"/>
        <v/>
      </c>
      <c r="C345" s="71" t="str">
        <f t="shared" si="39"/>
        <v/>
      </c>
      <c r="D345" s="79" t="str">
        <f t="shared" si="40"/>
        <v/>
      </c>
      <c r="E345" s="79" t="str">
        <f t="shared" si="41"/>
        <v/>
      </c>
      <c r="F345" s="79" t="str">
        <f t="shared" si="35"/>
        <v/>
      </c>
      <c r="G345" s="71" t="str">
        <f t="shared" si="36"/>
        <v/>
      </c>
    </row>
    <row r="346" spans="1:7" x14ac:dyDescent="0.25">
      <c r="A346" s="78" t="str">
        <f t="shared" si="37"/>
        <v/>
      </c>
      <c r="B346" s="72" t="str">
        <f t="shared" si="38"/>
        <v/>
      </c>
      <c r="C346" s="71" t="str">
        <f t="shared" si="39"/>
        <v/>
      </c>
      <c r="D346" s="79" t="str">
        <f t="shared" si="40"/>
        <v/>
      </c>
      <c r="E346" s="79" t="str">
        <f t="shared" si="41"/>
        <v/>
      </c>
      <c r="F346" s="79" t="str">
        <f t="shared" si="35"/>
        <v/>
      </c>
      <c r="G346" s="71" t="str">
        <f t="shared" si="36"/>
        <v/>
      </c>
    </row>
    <row r="347" spans="1:7" x14ac:dyDescent="0.25">
      <c r="A347" s="78" t="str">
        <f t="shared" si="37"/>
        <v/>
      </c>
      <c r="B347" s="72" t="str">
        <f t="shared" si="38"/>
        <v/>
      </c>
      <c r="C347" s="71" t="str">
        <f t="shared" si="39"/>
        <v/>
      </c>
      <c r="D347" s="79" t="str">
        <f t="shared" si="40"/>
        <v/>
      </c>
      <c r="E347" s="79" t="str">
        <f t="shared" si="41"/>
        <v/>
      </c>
      <c r="F347" s="79" t="str">
        <f t="shared" si="35"/>
        <v/>
      </c>
      <c r="G347" s="71" t="str">
        <f t="shared" si="36"/>
        <v/>
      </c>
    </row>
    <row r="348" spans="1:7" x14ac:dyDescent="0.25">
      <c r="A348" s="78" t="str">
        <f t="shared" si="37"/>
        <v/>
      </c>
      <c r="B348" s="72" t="str">
        <f t="shared" si="38"/>
        <v/>
      </c>
      <c r="C348" s="71" t="str">
        <f t="shared" si="39"/>
        <v/>
      </c>
      <c r="D348" s="79" t="str">
        <f t="shared" si="40"/>
        <v/>
      </c>
      <c r="E348" s="79" t="str">
        <f t="shared" si="41"/>
        <v/>
      </c>
      <c r="F348" s="79" t="str">
        <f t="shared" si="35"/>
        <v/>
      </c>
      <c r="G348" s="71" t="str">
        <f t="shared" si="36"/>
        <v/>
      </c>
    </row>
    <row r="349" spans="1:7" x14ac:dyDescent="0.25">
      <c r="A349" s="78" t="str">
        <f t="shared" si="37"/>
        <v/>
      </c>
      <c r="B349" s="72" t="str">
        <f t="shared" si="38"/>
        <v/>
      </c>
      <c r="C349" s="71" t="str">
        <f t="shared" si="39"/>
        <v/>
      </c>
      <c r="D349" s="79" t="str">
        <f t="shared" si="40"/>
        <v/>
      </c>
      <c r="E349" s="79" t="str">
        <f t="shared" si="41"/>
        <v/>
      </c>
      <c r="F349" s="79" t="str">
        <f t="shared" si="35"/>
        <v/>
      </c>
      <c r="G349" s="71" t="str">
        <f t="shared" si="36"/>
        <v/>
      </c>
    </row>
    <row r="350" spans="1:7" x14ac:dyDescent="0.25">
      <c r="A350" s="78" t="str">
        <f t="shared" si="37"/>
        <v/>
      </c>
      <c r="B350" s="72" t="str">
        <f t="shared" si="38"/>
        <v/>
      </c>
      <c r="C350" s="71" t="str">
        <f t="shared" si="39"/>
        <v/>
      </c>
      <c r="D350" s="79" t="str">
        <f t="shared" si="40"/>
        <v/>
      </c>
      <c r="E350" s="79" t="str">
        <f t="shared" si="41"/>
        <v/>
      </c>
      <c r="F350" s="79" t="str">
        <f t="shared" si="35"/>
        <v/>
      </c>
      <c r="G350" s="71" t="str">
        <f t="shared" si="36"/>
        <v/>
      </c>
    </row>
    <row r="351" spans="1:7" x14ac:dyDescent="0.25">
      <c r="A351" s="78" t="str">
        <f t="shared" si="37"/>
        <v/>
      </c>
      <c r="B351" s="72" t="str">
        <f t="shared" si="38"/>
        <v/>
      </c>
      <c r="C351" s="71" t="str">
        <f t="shared" si="39"/>
        <v/>
      </c>
      <c r="D351" s="79" t="str">
        <f t="shared" si="40"/>
        <v/>
      </c>
      <c r="E351" s="79" t="str">
        <f t="shared" si="41"/>
        <v/>
      </c>
      <c r="F351" s="79" t="str">
        <f t="shared" si="35"/>
        <v/>
      </c>
      <c r="G351" s="71" t="str">
        <f t="shared" si="36"/>
        <v/>
      </c>
    </row>
    <row r="352" spans="1:7" x14ac:dyDescent="0.25">
      <c r="A352" s="78" t="str">
        <f t="shared" si="37"/>
        <v/>
      </c>
      <c r="B352" s="72" t="str">
        <f t="shared" si="38"/>
        <v/>
      </c>
      <c r="C352" s="71" t="str">
        <f t="shared" si="39"/>
        <v/>
      </c>
      <c r="D352" s="79" t="str">
        <f t="shared" si="40"/>
        <v/>
      </c>
      <c r="E352" s="79" t="str">
        <f t="shared" si="41"/>
        <v/>
      </c>
      <c r="F352" s="79" t="str">
        <f t="shared" si="35"/>
        <v/>
      </c>
      <c r="G352" s="71" t="str">
        <f t="shared" si="36"/>
        <v/>
      </c>
    </row>
    <row r="353" spans="1:7" x14ac:dyDescent="0.25">
      <c r="A353" s="78" t="str">
        <f t="shared" si="37"/>
        <v/>
      </c>
      <c r="B353" s="72" t="str">
        <f t="shared" si="38"/>
        <v/>
      </c>
      <c r="C353" s="71" t="str">
        <f t="shared" si="39"/>
        <v/>
      </c>
      <c r="D353" s="79" t="str">
        <f t="shared" si="40"/>
        <v/>
      </c>
      <c r="E353" s="79" t="str">
        <f t="shared" si="41"/>
        <v/>
      </c>
      <c r="F353" s="79" t="str">
        <f t="shared" si="35"/>
        <v/>
      </c>
      <c r="G353" s="71" t="str">
        <f t="shared" si="36"/>
        <v/>
      </c>
    </row>
    <row r="354" spans="1:7" x14ac:dyDescent="0.25">
      <c r="A354" s="78" t="str">
        <f t="shared" si="37"/>
        <v/>
      </c>
      <c r="B354" s="72" t="str">
        <f t="shared" si="38"/>
        <v/>
      </c>
      <c r="C354" s="71" t="str">
        <f t="shared" si="39"/>
        <v/>
      </c>
      <c r="D354" s="79" t="str">
        <f t="shared" si="40"/>
        <v/>
      </c>
      <c r="E354" s="79" t="str">
        <f t="shared" si="41"/>
        <v/>
      </c>
      <c r="F354" s="79" t="str">
        <f t="shared" si="35"/>
        <v/>
      </c>
      <c r="G354" s="71" t="str">
        <f t="shared" si="36"/>
        <v/>
      </c>
    </row>
    <row r="355" spans="1:7" x14ac:dyDescent="0.25">
      <c r="A355" s="78" t="str">
        <f t="shared" si="37"/>
        <v/>
      </c>
      <c r="B355" s="72" t="str">
        <f t="shared" si="38"/>
        <v/>
      </c>
      <c r="C355" s="71" t="str">
        <f t="shared" si="39"/>
        <v/>
      </c>
      <c r="D355" s="79" t="str">
        <f t="shared" si="40"/>
        <v/>
      </c>
      <c r="E355" s="79" t="str">
        <f t="shared" si="41"/>
        <v/>
      </c>
      <c r="F355" s="79" t="str">
        <f t="shared" si="35"/>
        <v/>
      </c>
      <c r="G355" s="71" t="str">
        <f t="shared" si="36"/>
        <v/>
      </c>
    </row>
    <row r="356" spans="1:7" x14ac:dyDescent="0.25">
      <c r="A356" s="78" t="str">
        <f t="shared" si="37"/>
        <v/>
      </c>
      <c r="B356" s="72" t="str">
        <f t="shared" si="38"/>
        <v/>
      </c>
      <c r="C356" s="71" t="str">
        <f t="shared" si="39"/>
        <v/>
      </c>
      <c r="D356" s="79" t="str">
        <f t="shared" si="40"/>
        <v/>
      </c>
      <c r="E356" s="79" t="str">
        <f t="shared" si="41"/>
        <v/>
      </c>
      <c r="F356" s="79" t="str">
        <f t="shared" si="35"/>
        <v/>
      </c>
      <c r="G356" s="71" t="str">
        <f t="shared" si="36"/>
        <v/>
      </c>
    </row>
    <row r="357" spans="1:7" x14ac:dyDescent="0.25">
      <c r="A357" s="78" t="str">
        <f t="shared" si="37"/>
        <v/>
      </c>
      <c r="B357" s="72" t="str">
        <f t="shared" si="38"/>
        <v/>
      </c>
      <c r="C357" s="71" t="str">
        <f t="shared" si="39"/>
        <v/>
      </c>
      <c r="D357" s="79" t="str">
        <f t="shared" si="40"/>
        <v/>
      </c>
      <c r="E357" s="79" t="str">
        <f t="shared" si="41"/>
        <v/>
      </c>
      <c r="F357" s="79" t="str">
        <f t="shared" si="35"/>
        <v/>
      </c>
      <c r="G357" s="71" t="str">
        <f t="shared" si="36"/>
        <v/>
      </c>
    </row>
    <row r="358" spans="1:7" x14ac:dyDescent="0.25">
      <c r="A358" s="78" t="str">
        <f t="shared" si="37"/>
        <v/>
      </c>
      <c r="B358" s="72" t="str">
        <f t="shared" si="38"/>
        <v/>
      </c>
      <c r="C358" s="71" t="str">
        <f t="shared" si="39"/>
        <v/>
      </c>
      <c r="D358" s="79" t="str">
        <f t="shared" si="40"/>
        <v/>
      </c>
      <c r="E358" s="79" t="str">
        <f t="shared" si="41"/>
        <v/>
      </c>
      <c r="F358" s="79" t="str">
        <f t="shared" si="35"/>
        <v/>
      </c>
      <c r="G358" s="71" t="str">
        <f t="shared" si="36"/>
        <v/>
      </c>
    </row>
    <row r="359" spans="1:7" x14ac:dyDescent="0.25">
      <c r="A359" s="78" t="str">
        <f t="shared" si="37"/>
        <v/>
      </c>
      <c r="B359" s="72" t="str">
        <f t="shared" si="38"/>
        <v/>
      </c>
      <c r="C359" s="71" t="str">
        <f t="shared" si="39"/>
        <v/>
      </c>
      <c r="D359" s="79" t="str">
        <f t="shared" si="40"/>
        <v/>
      </c>
      <c r="E359" s="79" t="str">
        <f t="shared" si="41"/>
        <v/>
      </c>
      <c r="F359" s="79" t="str">
        <f t="shared" si="35"/>
        <v/>
      </c>
      <c r="G359" s="71" t="str">
        <f t="shared" si="36"/>
        <v/>
      </c>
    </row>
    <row r="360" spans="1:7" x14ac:dyDescent="0.25">
      <c r="A360" s="78" t="str">
        <f t="shared" si="37"/>
        <v/>
      </c>
      <c r="B360" s="72" t="str">
        <f t="shared" si="38"/>
        <v/>
      </c>
      <c r="C360" s="71" t="str">
        <f t="shared" si="39"/>
        <v/>
      </c>
      <c r="D360" s="79" t="str">
        <f t="shared" si="40"/>
        <v/>
      </c>
      <c r="E360" s="79" t="str">
        <f t="shared" si="41"/>
        <v/>
      </c>
      <c r="F360" s="79" t="str">
        <f t="shared" si="35"/>
        <v/>
      </c>
      <c r="G360" s="71" t="str">
        <f t="shared" si="36"/>
        <v/>
      </c>
    </row>
    <row r="361" spans="1:7" x14ac:dyDescent="0.25">
      <c r="A361" s="78" t="str">
        <f t="shared" si="37"/>
        <v/>
      </c>
      <c r="B361" s="72" t="str">
        <f t="shared" si="38"/>
        <v/>
      </c>
      <c r="C361" s="71" t="str">
        <f t="shared" si="39"/>
        <v/>
      </c>
      <c r="D361" s="79" t="str">
        <f t="shared" si="40"/>
        <v/>
      </c>
      <c r="E361" s="79" t="str">
        <f t="shared" si="41"/>
        <v/>
      </c>
      <c r="F361" s="79" t="str">
        <f t="shared" si="35"/>
        <v/>
      </c>
      <c r="G361" s="71" t="str">
        <f t="shared" si="36"/>
        <v/>
      </c>
    </row>
    <row r="362" spans="1:7" x14ac:dyDescent="0.25">
      <c r="A362" s="78" t="str">
        <f t="shared" si="37"/>
        <v/>
      </c>
      <c r="B362" s="72" t="str">
        <f t="shared" si="38"/>
        <v/>
      </c>
      <c r="C362" s="71" t="str">
        <f t="shared" si="39"/>
        <v/>
      </c>
      <c r="D362" s="79" t="str">
        <f t="shared" si="40"/>
        <v/>
      </c>
      <c r="E362" s="79" t="str">
        <f t="shared" si="41"/>
        <v/>
      </c>
      <c r="F362" s="79" t="str">
        <f t="shared" si="35"/>
        <v/>
      </c>
      <c r="G362" s="71" t="str">
        <f t="shared" si="36"/>
        <v/>
      </c>
    </row>
    <row r="363" spans="1:7" x14ac:dyDescent="0.25">
      <c r="A363" s="78" t="str">
        <f t="shared" si="37"/>
        <v/>
      </c>
      <c r="B363" s="72" t="str">
        <f t="shared" si="38"/>
        <v/>
      </c>
      <c r="C363" s="71" t="str">
        <f t="shared" si="39"/>
        <v/>
      </c>
      <c r="D363" s="79" t="str">
        <f t="shared" si="40"/>
        <v/>
      </c>
      <c r="E363" s="79" t="str">
        <f t="shared" si="41"/>
        <v/>
      </c>
      <c r="F363" s="79" t="str">
        <f t="shared" si="35"/>
        <v/>
      </c>
      <c r="G363" s="71" t="str">
        <f t="shared" si="36"/>
        <v/>
      </c>
    </row>
    <row r="364" spans="1:7" x14ac:dyDescent="0.25">
      <c r="A364" s="78" t="str">
        <f t="shared" si="37"/>
        <v/>
      </c>
      <c r="B364" s="72" t="str">
        <f t="shared" si="38"/>
        <v/>
      </c>
      <c r="C364" s="71" t="str">
        <f t="shared" si="39"/>
        <v/>
      </c>
      <c r="D364" s="79" t="str">
        <f t="shared" si="40"/>
        <v/>
      </c>
      <c r="E364" s="79" t="str">
        <f t="shared" si="41"/>
        <v/>
      </c>
      <c r="F364" s="79" t="str">
        <f t="shared" si="35"/>
        <v/>
      </c>
      <c r="G364" s="71" t="str">
        <f t="shared" si="36"/>
        <v/>
      </c>
    </row>
    <row r="365" spans="1:7" x14ac:dyDescent="0.25">
      <c r="A365" s="78" t="str">
        <f t="shared" si="37"/>
        <v/>
      </c>
      <c r="B365" s="72" t="str">
        <f t="shared" si="38"/>
        <v/>
      </c>
      <c r="C365" s="71" t="str">
        <f t="shared" si="39"/>
        <v/>
      </c>
      <c r="D365" s="79" t="str">
        <f t="shared" si="40"/>
        <v/>
      </c>
      <c r="E365" s="79" t="str">
        <f t="shared" si="41"/>
        <v/>
      </c>
      <c r="F365" s="79" t="str">
        <f t="shared" si="35"/>
        <v/>
      </c>
      <c r="G365" s="71" t="str">
        <f t="shared" si="36"/>
        <v/>
      </c>
    </row>
    <row r="366" spans="1:7" x14ac:dyDescent="0.25">
      <c r="A366" s="78" t="str">
        <f t="shared" si="37"/>
        <v/>
      </c>
      <c r="B366" s="72" t="str">
        <f t="shared" si="38"/>
        <v/>
      </c>
      <c r="C366" s="71" t="str">
        <f t="shared" si="39"/>
        <v/>
      </c>
      <c r="D366" s="79" t="str">
        <f t="shared" si="40"/>
        <v/>
      </c>
      <c r="E366" s="79" t="str">
        <f t="shared" si="41"/>
        <v/>
      </c>
      <c r="F366" s="79" t="str">
        <f t="shared" si="35"/>
        <v/>
      </c>
      <c r="G366" s="71" t="str">
        <f t="shared" si="36"/>
        <v/>
      </c>
    </row>
    <row r="367" spans="1:7" x14ac:dyDescent="0.25">
      <c r="A367" s="78" t="str">
        <f t="shared" si="37"/>
        <v/>
      </c>
      <c r="B367" s="72" t="str">
        <f t="shared" si="38"/>
        <v/>
      </c>
      <c r="C367" s="71" t="str">
        <f t="shared" si="39"/>
        <v/>
      </c>
      <c r="D367" s="79" t="str">
        <f t="shared" si="40"/>
        <v/>
      </c>
      <c r="E367" s="79" t="str">
        <f t="shared" si="41"/>
        <v/>
      </c>
      <c r="F367" s="79" t="str">
        <f t="shared" si="35"/>
        <v/>
      </c>
      <c r="G367" s="71" t="str">
        <f t="shared" si="36"/>
        <v/>
      </c>
    </row>
    <row r="368" spans="1:7" x14ac:dyDescent="0.25">
      <c r="A368" s="78" t="str">
        <f t="shared" si="37"/>
        <v/>
      </c>
      <c r="B368" s="72" t="str">
        <f t="shared" si="38"/>
        <v/>
      </c>
      <c r="C368" s="71" t="str">
        <f t="shared" si="39"/>
        <v/>
      </c>
      <c r="D368" s="79" t="str">
        <f t="shared" si="40"/>
        <v/>
      </c>
      <c r="E368" s="79" t="str">
        <f t="shared" si="41"/>
        <v/>
      </c>
      <c r="F368" s="79" t="str">
        <f t="shared" si="35"/>
        <v/>
      </c>
      <c r="G368" s="71" t="str">
        <f t="shared" si="36"/>
        <v/>
      </c>
    </row>
    <row r="369" spans="1:7" x14ac:dyDescent="0.25">
      <c r="A369" s="78" t="str">
        <f t="shared" si="37"/>
        <v/>
      </c>
      <c r="B369" s="72" t="str">
        <f t="shared" si="38"/>
        <v/>
      </c>
      <c r="C369" s="71" t="str">
        <f t="shared" si="39"/>
        <v/>
      </c>
      <c r="D369" s="79" t="str">
        <f t="shared" si="40"/>
        <v/>
      </c>
      <c r="E369" s="79" t="str">
        <f t="shared" si="41"/>
        <v/>
      </c>
      <c r="F369" s="79" t="str">
        <f t="shared" si="35"/>
        <v/>
      </c>
      <c r="G369" s="71" t="str">
        <f t="shared" si="36"/>
        <v/>
      </c>
    </row>
    <row r="370" spans="1:7" x14ac:dyDescent="0.25">
      <c r="A370" s="78" t="str">
        <f t="shared" si="37"/>
        <v/>
      </c>
      <c r="B370" s="72" t="str">
        <f t="shared" si="38"/>
        <v/>
      </c>
      <c r="C370" s="71" t="str">
        <f t="shared" si="39"/>
        <v/>
      </c>
      <c r="D370" s="79" t="str">
        <f t="shared" si="40"/>
        <v/>
      </c>
      <c r="E370" s="79" t="str">
        <f t="shared" si="41"/>
        <v/>
      </c>
      <c r="F370" s="79" t="str">
        <f t="shared" si="35"/>
        <v/>
      </c>
      <c r="G370" s="71" t="str">
        <f t="shared" si="36"/>
        <v/>
      </c>
    </row>
    <row r="371" spans="1:7" x14ac:dyDescent="0.25">
      <c r="A371" s="78" t="str">
        <f t="shared" si="37"/>
        <v/>
      </c>
      <c r="B371" s="72" t="str">
        <f t="shared" si="38"/>
        <v/>
      </c>
      <c r="C371" s="71" t="str">
        <f t="shared" si="39"/>
        <v/>
      </c>
      <c r="D371" s="79" t="str">
        <f t="shared" si="40"/>
        <v/>
      </c>
      <c r="E371" s="79" t="str">
        <f t="shared" si="41"/>
        <v/>
      </c>
      <c r="F371" s="79" t="str">
        <f t="shared" si="35"/>
        <v/>
      </c>
      <c r="G371" s="71" t="str">
        <f t="shared" si="36"/>
        <v/>
      </c>
    </row>
    <row r="372" spans="1:7" x14ac:dyDescent="0.25">
      <c r="A372" s="78" t="str">
        <f t="shared" si="37"/>
        <v/>
      </c>
      <c r="B372" s="72" t="str">
        <f t="shared" si="38"/>
        <v/>
      </c>
      <c r="C372" s="71" t="str">
        <f t="shared" si="39"/>
        <v/>
      </c>
      <c r="D372" s="79" t="str">
        <f t="shared" si="40"/>
        <v/>
      </c>
      <c r="E372" s="79" t="str">
        <f t="shared" si="41"/>
        <v/>
      </c>
      <c r="F372" s="79" t="str">
        <f t="shared" si="35"/>
        <v/>
      </c>
      <c r="G372" s="71" t="str">
        <f t="shared" si="36"/>
        <v/>
      </c>
    </row>
    <row r="373" spans="1:7" x14ac:dyDescent="0.25">
      <c r="A373" s="78" t="str">
        <f t="shared" si="37"/>
        <v/>
      </c>
      <c r="B373" s="72" t="str">
        <f t="shared" si="38"/>
        <v/>
      </c>
      <c r="C373" s="71" t="str">
        <f t="shared" si="39"/>
        <v/>
      </c>
      <c r="D373" s="79" t="str">
        <f t="shared" si="40"/>
        <v/>
      </c>
      <c r="E373" s="79" t="str">
        <f t="shared" si="41"/>
        <v/>
      </c>
      <c r="F373" s="79" t="str">
        <f t="shared" si="35"/>
        <v/>
      </c>
      <c r="G373" s="71" t="str">
        <f t="shared" si="36"/>
        <v/>
      </c>
    </row>
    <row r="374" spans="1:7" x14ac:dyDescent="0.25">
      <c r="A374" s="78" t="str">
        <f t="shared" si="37"/>
        <v/>
      </c>
      <c r="B374" s="72" t="str">
        <f t="shared" si="38"/>
        <v/>
      </c>
      <c r="C374" s="71" t="str">
        <f t="shared" si="39"/>
        <v/>
      </c>
      <c r="D374" s="79" t="str">
        <f t="shared" si="40"/>
        <v/>
      </c>
      <c r="E374" s="79" t="str">
        <f t="shared" si="41"/>
        <v/>
      </c>
      <c r="F374" s="79" t="str">
        <f t="shared" si="35"/>
        <v/>
      </c>
      <c r="G374" s="71" t="str">
        <f t="shared" si="36"/>
        <v/>
      </c>
    </row>
    <row r="375" spans="1:7" x14ac:dyDescent="0.25">
      <c r="A375" s="78" t="str">
        <f t="shared" si="37"/>
        <v/>
      </c>
      <c r="B375" s="72" t="str">
        <f t="shared" si="38"/>
        <v/>
      </c>
      <c r="C375" s="71" t="str">
        <f t="shared" si="39"/>
        <v/>
      </c>
      <c r="D375" s="79" t="str">
        <f t="shared" si="40"/>
        <v/>
      </c>
      <c r="E375" s="79" t="str">
        <f t="shared" si="41"/>
        <v/>
      </c>
      <c r="F375" s="79" t="str">
        <f t="shared" si="35"/>
        <v/>
      </c>
      <c r="G375" s="71" t="str">
        <f t="shared" si="36"/>
        <v/>
      </c>
    </row>
    <row r="376" spans="1:7" x14ac:dyDescent="0.25">
      <c r="A376" s="78" t="str">
        <f t="shared" si="37"/>
        <v/>
      </c>
      <c r="B376" s="72" t="str">
        <f t="shared" si="38"/>
        <v/>
      </c>
      <c r="C376" s="71" t="str">
        <f t="shared" si="39"/>
        <v/>
      </c>
      <c r="D376" s="79" t="str">
        <f t="shared" si="40"/>
        <v/>
      </c>
      <c r="E376" s="79" t="str">
        <f t="shared" si="41"/>
        <v/>
      </c>
      <c r="F376" s="79" t="str">
        <f t="shared" si="35"/>
        <v/>
      </c>
      <c r="G376" s="71" t="str">
        <f t="shared" si="36"/>
        <v/>
      </c>
    </row>
    <row r="377" spans="1:7" x14ac:dyDescent="0.25">
      <c r="A377" s="78" t="str">
        <f t="shared" si="37"/>
        <v/>
      </c>
      <c r="B377" s="72" t="str">
        <f t="shared" si="38"/>
        <v/>
      </c>
      <c r="C377" s="71" t="str">
        <f t="shared" si="39"/>
        <v/>
      </c>
      <c r="D377" s="79" t="str">
        <f t="shared" si="40"/>
        <v/>
      </c>
      <c r="E377" s="79" t="str">
        <f t="shared" si="41"/>
        <v/>
      </c>
      <c r="F377" s="79" t="str">
        <f t="shared" si="35"/>
        <v/>
      </c>
      <c r="G377" s="71" t="str">
        <f t="shared" si="36"/>
        <v/>
      </c>
    </row>
    <row r="378" spans="1:7" x14ac:dyDescent="0.25">
      <c r="A378" s="78" t="str">
        <f t="shared" si="37"/>
        <v/>
      </c>
      <c r="B378" s="72" t="str">
        <f t="shared" si="38"/>
        <v/>
      </c>
      <c r="C378" s="71" t="str">
        <f t="shared" si="39"/>
        <v/>
      </c>
      <c r="D378" s="79" t="str">
        <f t="shared" si="40"/>
        <v/>
      </c>
      <c r="E378" s="79" t="str">
        <f t="shared" si="41"/>
        <v/>
      </c>
      <c r="F378" s="79" t="str">
        <f t="shared" si="35"/>
        <v/>
      </c>
      <c r="G378" s="71" t="str">
        <f t="shared" si="36"/>
        <v/>
      </c>
    </row>
    <row r="379" spans="1:7" x14ac:dyDescent="0.25">
      <c r="A379" s="78" t="str">
        <f t="shared" si="37"/>
        <v/>
      </c>
      <c r="B379" s="72" t="str">
        <f t="shared" si="38"/>
        <v/>
      </c>
      <c r="C379" s="71" t="str">
        <f t="shared" si="39"/>
        <v/>
      </c>
      <c r="D379" s="79" t="str">
        <f t="shared" si="40"/>
        <v/>
      </c>
      <c r="E379" s="79" t="str">
        <f t="shared" si="41"/>
        <v/>
      </c>
      <c r="F379" s="79" t="str">
        <f t="shared" si="35"/>
        <v/>
      </c>
      <c r="G379" s="71" t="str">
        <f t="shared" si="36"/>
        <v/>
      </c>
    </row>
    <row r="380" spans="1:7" x14ac:dyDescent="0.25">
      <c r="A380" s="78" t="str">
        <f t="shared" si="37"/>
        <v/>
      </c>
      <c r="B380" s="72" t="str">
        <f t="shared" si="38"/>
        <v/>
      </c>
      <c r="C380" s="71" t="str">
        <f t="shared" si="39"/>
        <v/>
      </c>
      <c r="D380" s="79" t="str">
        <f t="shared" si="40"/>
        <v/>
      </c>
      <c r="E380" s="79" t="str">
        <f t="shared" si="41"/>
        <v/>
      </c>
      <c r="F380" s="79" t="str">
        <f t="shared" si="35"/>
        <v/>
      </c>
      <c r="G380" s="71" t="str">
        <f t="shared" si="36"/>
        <v/>
      </c>
    </row>
    <row r="381" spans="1:7" x14ac:dyDescent="0.25">
      <c r="A381" s="78" t="str">
        <f t="shared" si="37"/>
        <v/>
      </c>
      <c r="B381" s="72" t="str">
        <f t="shared" si="38"/>
        <v/>
      </c>
      <c r="C381" s="71" t="str">
        <f t="shared" si="39"/>
        <v/>
      </c>
      <c r="D381" s="79" t="str">
        <f t="shared" si="40"/>
        <v/>
      </c>
      <c r="E381" s="79" t="str">
        <f t="shared" si="41"/>
        <v/>
      </c>
      <c r="F381" s="79" t="str">
        <f t="shared" si="35"/>
        <v/>
      </c>
      <c r="G381" s="71" t="str">
        <f t="shared" si="36"/>
        <v/>
      </c>
    </row>
    <row r="382" spans="1:7" x14ac:dyDescent="0.25">
      <c r="A382" s="78" t="str">
        <f t="shared" si="37"/>
        <v/>
      </c>
      <c r="B382" s="72" t="str">
        <f t="shared" si="38"/>
        <v/>
      </c>
      <c r="C382" s="71" t="str">
        <f t="shared" si="39"/>
        <v/>
      </c>
      <c r="D382" s="79" t="str">
        <f t="shared" si="40"/>
        <v/>
      </c>
      <c r="E382" s="79" t="str">
        <f t="shared" si="41"/>
        <v/>
      </c>
      <c r="F382" s="79" t="str">
        <f t="shared" si="35"/>
        <v/>
      </c>
      <c r="G382" s="71" t="str">
        <f t="shared" si="36"/>
        <v/>
      </c>
    </row>
    <row r="383" spans="1:7" x14ac:dyDescent="0.25">
      <c r="A383" s="78" t="str">
        <f t="shared" si="37"/>
        <v/>
      </c>
      <c r="B383" s="72" t="str">
        <f t="shared" si="38"/>
        <v/>
      </c>
      <c r="C383" s="71" t="str">
        <f t="shared" si="39"/>
        <v/>
      </c>
      <c r="D383" s="79" t="str">
        <f t="shared" si="40"/>
        <v/>
      </c>
      <c r="E383" s="79" t="str">
        <f t="shared" si="41"/>
        <v/>
      </c>
      <c r="F383" s="79" t="str">
        <f t="shared" si="35"/>
        <v/>
      </c>
      <c r="G383" s="71" t="str">
        <f t="shared" si="36"/>
        <v/>
      </c>
    </row>
    <row r="384" spans="1:7" x14ac:dyDescent="0.25">
      <c r="A384" s="78" t="str">
        <f t="shared" si="37"/>
        <v/>
      </c>
      <c r="B384" s="72" t="str">
        <f t="shared" si="38"/>
        <v/>
      </c>
      <c r="C384" s="71" t="str">
        <f t="shared" si="39"/>
        <v/>
      </c>
      <c r="D384" s="79" t="str">
        <f t="shared" si="40"/>
        <v/>
      </c>
      <c r="E384" s="79" t="str">
        <f t="shared" si="41"/>
        <v/>
      </c>
      <c r="F384" s="79" t="str">
        <f t="shared" si="35"/>
        <v/>
      </c>
      <c r="G384" s="71" t="str">
        <f t="shared" si="36"/>
        <v/>
      </c>
    </row>
    <row r="385" spans="1:7" x14ac:dyDescent="0.25">
      <c r="A385" s="78" t="str">
        <f t="shared" si="37"/>
        <v/>
      </c>
      <c r="B385" s="72" t="str">
        <f t="shared" si="38"/>
        <v/>
      </c>
      <c r="C385" s="71" t="str">
        <f t="shared" si="39"/>
        <v/>
      </c>
      <c r="D385" s="79" t="str">
        <f t="shared" si="40"/>
        <v/>
      </c>
      <c r="E385" s="79" t="str">
        <f t="shared" si="41"/>
        <v/>
      </c>
      <c r="F385" s="79" t="str">
        <f t="shared" si="35"/>
        <v/>
      </c>
      <c r="G385" s="71" t="str">
        <f t="shared" si="36"/>
        <v/>
      </c>
    </row>
    <row r="386" spans="1:7" x14ac:dyDescent="0.25">
      <c r="A386" s="78" t="str">
        <f t="shared" si="37"/>
        <v/>
      </c>
      <c r="B386" s="72" t="str">
        <f t="shared" si="38"/>
        <v/>
      </c>
      <c r="C386" s="71" t="str">
        <f t="shared" si="39"/>
        <v/>
      </c>
      <c r="D386" s="79" t="str">
        <f t="shared" si="40"/>
        <v/>
      </c>
      <c r="E386" s="79" t="str">
        <f t="shared" si="41"/>
        <v/>
      </c>
      <c r="F386" s="79" t="str">
        <f t="shared" si="35"/>
        <v/>
      </c>
      <c r="G386" s="71" t="str">
        <f t="shared" si="36"/>
        <v/>
      </c>
    </row>
    <row r="387" spans="1:7" x14ac:dyDescent="0.25">
      <c r="A387" s="78" t="str">
        <f t="shared" si="37"/>
        <v/>
      </c>
      <c r="B387" s="72" t="str">
        <f t="shared" si="38"/>
        <v/>
      </c>
      <c r="C387" s="71" t="str">
        <f t="shared" si="39"/>
        <v/>
      </c>
      <c r="D387" s="79" t="str">
        <f t="shared" si="40"/>
        <v/>
      </c>
      <c r="E387" s="79" t="str">
        <f t="shared" si="41"/>
        <v/>
      </c>
      <c r="F387" s="79" t="str">
        <f t="shared" si="35"/>
        <v/>
      </c>
      <c r="G387" s="71" t="str">
        <f t="shared" si="36"/>
        <v/>
      </c>
    </row>
    <row r="388" spans="1:7" x14ac:dyDescent="0.25">
      <c r="A388" s="78" t="str">
        <f t="shared" si="37"/>
        <v/>
      </c>
      <c r="B388" s="72" t="str">
        <f t="shared" si="38"/>
        <v/>
      </c>
      <c r="C388" s="71" t="str">
        <f t="shared" si="39"/>
        <v/>
      </c>
      <c r="D388" s="79" t="str">
        <f t="shared" si="40"/>
        <v/>
      </c>
      <c r="E388" s="79" t="str">
        <f t="shared" si="41"/>
        <v/>
      </c>
      <c r="F388" s="79" t="str">
        <f t="shared" si="35"/>
        <v/>
      </c>
      <c r="G388" s="71" t="str">
        <f t="shared" si="36"/>
        <v/>
      </c>
    </row>
    <row r="389" spans="1:7" x14ac:dyDescent="0.25">
      <c r="A389" s="78" t="str">
        <f t="shared" si="37"/>
        <v/>
      </c>
      <c r="B389" s="72" t="str">
        <f t="shared" si="38"/>
        <v/>
      </c>
      <c r="C389" s="71" t="str">
        <f t="shared" si="39"/>
        <v/>
      </c>
      <c r="D389" s="79" t="str">
        <f t="shared" si="40"/>
        <v/>
      </c>
      <c r="E389" s="79" t="str">
        <f t="shared" si="41"/>
        <v/>
      </c>
      <c r="F389" s="79" t="str">
        <f t="shared" si="35"/>
        <v/>
      </c>
      <c r="G389" s="71" t="str">
        <f t="shared" si="36"/>
        <v/>
      </c>
    </row>
    <row r="390" spans="1:7" x14ac:dyDescent="0.25">
      <c r="A390" s="78" t="str">
        <f t="shared" si="37"/>
        <v/>
      </c>
      <c r="B390" s="72" t="str">
        <f t="shared" si="38"/>
        <v/>
      </c>
      <c r="C390" s="71" t="str">
        <f t="shared" si="39"/>
        <v/>
      </c>
      <c r="D390" s="79" t="str">
        <f t="shared" si="40"/>
        <v/>
      </c>
      <c r="E390" s="79" t="str">
        <f t="shared" si="41"/>
        <v/>
      </c>
      <c r="F390" s="79" t="str">
        <f t="shared" si="35"/>
        <v/>
      </c>
      <c r="G390" s="71" t="str">
        <f t="shared" si="36"/>
        <v/>
      </c>
    </row>
    <row r="391" spans="1:7" x14ac:dyDescent="0.25">
      <c r="A391" s="78" t="str">
        <f t="shared" si="37"/>
        <v/>
      </c>
      <c r="B391" s="72" t="str">
        <f t="shared" si="38"/>
        <v/>
      </c>
      <c r="C391" s="71" t="str">
        <f t="shared" si="39"/>
        <v/>
      </c>
      <c r="D391" s="79" t="str">
        <f t="shared" si="40"/>
        <v/>
      </c>
      <c r="E391" s="79" t="str">
        <f t="shared" si="41"/>
        <v/>
      </c>
      <c r="F391" s="79" t="str">
        <f t="shared" si="35"/>
        <v/>
      </c>
      <c r="G391" s="71" t="str">
        <f t="shared" si="36"/>
        <v/>
      </c>
    </row>
    <row r="392" spans="1:7" x14ac:dyDescent="0.25">
      <c r="A392" s="78" t="str">
        <f t="shared" si="37"/>
        <v/>
      </c>
      <c r="B392" s="72" t="str">
        <f t="shared" si="38"/>
        <v/>
      </c>
      <c r="C392" s="71" t="str">
        <f t="shared" si="39"/>
        <v/>
      </c>
      <c r="D392" s="79" t="str">
        <f t="shared" si="40"/>
        <v/>
      </c>
      <c r="E392" s="79" t="str">
        <f t="shared" si="41"/>
        <v/>
      </c>
      <c r="F392" s="79" t="str">
        <f t="shared" si="35"/>
        <v/>
      </c>
      <c r="G392" s="71" t="str">
        <f t="shared" si="36"/>
        <v/>
      </c>
    </row>
    <row r="393" spans="1:7" x14ac:dyDescent="0.25">
      <c r="A393" s="78" t="str">
        <f t="shared" si="37"/>
        <v/>
      </c>
      <c r="B393" s="72" t="str">
        <f t="shared" si="38"/>
        <v/>
      </c>
      <c r="C393" s="71" t="str">
        <f t="shared" si="39"/>
        <v/>
      </c>
      <c r="D393" s="79" t="str">
        <f t="shared" si="40"/>
        <v/>
      </c>
      <c r="E393" s="79" t="str">
        <f t="shared" si="41"/>
        <v/>
      </c>
      <c r="F393" s="79" t="str">
        <f t="shared" si="35"/>
        <v/>
      </c>
      <c r="G393" s="71" t="str">
        <f t="shared" si="36"/>
        <v/>
      </c>
    </row>
    <row r="394" spans="1:7" x14ac:dyDescent="0.25">
      <c r="A394" s="78" t="str">
        <f t="shared" si="37"/>
        <v/>
      </c>
      <c r="B394" s="72" t="str">
        <f t="shared" si="38"/>
        <v/>
      </c>
      <c r="C394" s="71" t="str">
        <f t="shared" si="39"/>
        <v/>
      </c>
      <c r="D394" s="79" t="str">
        <f t="shared" si="40"/>
        <v/>
      </c>
      <c r="E394" s="79" t="str">
        <f t="shared" si="41"/>
        <v/>
      </c>
      <c r="F394" s="79" t="str">
        <f t="shared" si="35"/>
        <v/>
      </c>
      <c r="G394" s="71" t="str">
        <f t="shared" si="36"/>
        <v/>
      </c>
    </row>
    <row r="395" spans="1:7" x14ac:dyDescent="0.25">
      <c r="A395" s="78" t="str">
        <f t="shared" si="37"/>
        <v/>
      </c>
      <c r="B395" s="72" t="str">
        <f t="shared" si="38"/>
        <v/>
      </c>
      <c r="C395" s="71" t="str">
        <f t="shared" si="39"/>
        <v/>
      </c>
      <c r="D395" s="79" t="str">
        <f t="shared" si="40"/>
        <v/>
      </c>
      <c r="E395" s="79" t="str">
        <f t="shared" si="41"/>
        <v/>
      </c>
      <c r="F395" s="79" t="str">
        <f t="shared" si="35"/>
        <v/>
      </c>
      <c r="G395" s="71" t="str">
        <f t="shared" si="36"/>
        <v/>
      </c>
    </row>
    <row r="396" spans="1:7" x14ac:dyDescent="0.25">
      <c r="A396" s="78" t="str">
        <f t="shared" si="37"/>
        <v/>
      </c>
      <c r="B396" s="72" t="str">
        <f t="shared" si="38"/>
        <v/>
      </c>
      <c r="C396" s="71" t="str">
        <f t="shared" si="39"/>
        <v/>
      </c>
      <c r="D396" s="79" t="str">
        <f t="shared" si="40"/>
        <v/>
      </c>
      <c r="E396" s="79" t="str">
        <f t="shared" si="41"/>
        <v/>
      </c>
      <c r="F396" s="79" t="str">
        <f t="shared" si="35"/>
        <v/>
      </c>
      <c r="G396" s="71" t="str">
        <f t="shared" si="36"/>
        <v/>
      </c>
    </row>
    <row r="397" spans="1:7" x14ac:dyDescent="0.25">
      <c r="A397" s="78" t="str">
        <f t="shared" si="37"/>
        <v/>
      </c>
      <c r="B397" s="72" t="str">
        <f t="shared" si="38"/>
        <v/>
      </c>
      <c r="C397" s="71" t="str">
        <f t="shared" si="39"/>
        <v/>
      </c>
      <c r="D397" s="79" t="str">
        <f t="shared" si="40"/>
        <v/>
      </c>
      <c r="E397" s="79" t="str">
        <f t="shared" si="41"/>
        <v/>
      </c>
      <c r="F397" s="79" t="str">
        <f t="shared" si="35"/>
        <v/>
      </c>
      <c r="G397" s="71" t="str">
        <f t="shared" si="36"/>
        <v/>
      </c>
    </row>
    <row r="398" spans="1:7" x14ac:dyDescent="0.25">
      <c r="A398" s="78" t="str">
        <f t="shared" si="37"/>
        <v/>
      </c>
      <c r="B398" s="72" t="str">
        <f t="shared" si="38"/>
        <v/>
      </c>
      <c r="C398" s="71" t="str">
        <f t="shared" si="39"/>
        <v/>
      </c>
      <c r="D398" s="79" t="str">
        <f t="shared" si="40"/>
        <v/>
      </c>
      <c r="E398" s="79" t="str">
        <f t="shared" si="41"/>
        <v/>
      </c>
      <c r="F398" s="79" t="str">
        <f t="shared" si="35"/>
        <v/>
      </c>
      <c r="G398" s="71" t="str">
        <f t="shared" si="36"/>
        <v/>
      </c>
    </row>
    <row r="399" spans="1:7" x14ac:dyDescent="0.25">
      <c r="A399" s="78" t="str">
        <f t="shared" si="37"/>
        <v/>
      </c>
      <c r="B399" s="72" t="str">
        <f t="shared" si="38"/>
        <v/>
      </c>
      <c r="C399" s="71" t="str">
        <f t="shared" si="39"/>
        <v/>
      </c>
      <c r="D399" s="79" t="str">
        <f t="shared" si="40"/>
        <v/>
      </c>
      <c r="E399" s="79" t="str">
        <f t="shared" si="41"/>
        <v/>
      </c>
      <c r="F399" s="79" t="str">
        <f t="shared" si="35"/>
        <v/>
      </c>
      <c r="G399" s="71" t="str">
        <f t="shared" si="36"/>
        <v/>
      </c>
    </row>
    <row r="400" spans="1:7" x14ac:dyDescent="0.25">
      <c r="A400" s="78" t="str">
        <f t="shared" si="37"/>
        <v/>
      </c>
      <c r="B400" s="72" t="str">
        <f t="shared" si="38"/>
        <v/>
      </c>
      <c r="C400" s="71" t="str">
        <f t="shared" si="39"/>
        <v/>
      </c>
      <c r="D400" s="79" t="str">
        <f t="shared" si="40"/>
        <v/>
      </c>
      <c r="E400" s="79" t="str">
        <f t="shared" si="41"/>
        <v/>
      </c>
      <c r="F400" s="79" t="str">
        <f t="shared" ref="F400:F463" si="42">IF(B400="","",SUM(D400:E400))</f>
        <v/>
      </c>
      <c r="G400" s="71" t="str">
        <f t="shared" ref="G400:G463" si="43">IF(B400="","",SUM(C400)-SUM(E400))</f>
        <v/>
      </c>
    </row>
    <row r="401" spans="1:7" x14ac:dyDescent="0.25">
      <c r="A401" s="78" t="str">
        <f t="shared" ref="A401:A464" si="44">IF(B401="","",EDATE(A400,1))</f>
        <v/>
      </c>
      <c r="B401" s="72" t="str">
        <f t="shared" ref="B401:B464" si="45">IF(B400="","",IF(SUM(B400)+1&lt;=$E$7,SUM(B400)+1,""))</f>
        <v/>
      </c>
      <c r="C401" s="71" t="str">
        <f t="shared" ref="C401:C464" si="46">IF(B401="","",G400)</f>
        <v/>
      </c>
      <c r="D401" s="79" t="str">
        <f t="shared" ref="D401:D464" si="47">IF(B401="","",IPMT($E$11/12,B401,$E$7,-$E$8,$E$9,0))</f>
        <v/>
      </c>
      <c r="E401" s="79" t="str">
        <f t="shared" ref="E401:E464" si="48">IF(B401="","",PPMT($E$11/12,B401,$E$7,-$E$8,$E$9,0))</f>
        <v/>
      </c>
      <c r="F401" s="79" t="str">
        <f t="shared" si="42"/>
        <v/>
      </c>
      <c r="G401" s="71" t="str">
        <f t="shared" si="43"/>
        <v/>
      </c>
    </row>
    <row r="402" spans="1:7" x14ac:dyDescent="0.25">
      <c r="A402" s="78" t="str">
        <f t="shared" si="44"/>
        <v/>
      </c>
      <c r="B402" s="72" t="str">
        <f t="shared" si="45"/>
        <v/>
      </c>
      <c r="C402" s="71" t="str">
        <f t="shared" si="46"/>
        <v/>
      </c>
      <c r="D402" s="79" t="str">
        <f t="shared" si="47"/>
        <v/>
      </c>
      <c r="E402" s="79" t="str">
        <f t="shared" si="48"/>
        <v/>
      </c>
      <c r="F402" s="79" t="str">
        <f t="shared" si="42"/>
        <v/>
      </c>
      <c r="G402" s="71" t="str">
        <f t="shared" si="43"/>
        <v/>
      </c>
    </row>
    <row r="403" spans="1:7" x14ac:dyDescent="0.25">
      <c r="A403" s="78" t="str">
        <f t="shared" si="44"/>
        <v/>
      </c>
      <c r="B403" s="72" t="str">
        <f t="shared" si="45"/>
        <v/>
      </c>
      <c r="C403" s="71" t="str">
        <f t="shared" si="46"/>
        <v/>
      </c>
      <c r="D403" s="79" t="str">
        <f t="shared" si="47"/>
        <v/>
      </c>
      <c r="E403" s="79" t="str">
        <f t="shared" si="48"/>
        <v/>
      </c>
      <c r="F403" s="79" t="str">
        <f t="shared" si="42"/>
        <v/>
      </c>
      <c r="G403" s="71" t="str">
        <f t="shared" si="43"/>
        <v/>
      </c>
    </row>
    <row r="404" spans="1:7" x14ac:dyDescent="0.25">
      <c r="A404" s="78" t="str">
        <f t="shared" si="44"/>
        <v/>
      </c>
      <c r="B404" s="72" t="str">
        <f t="shared" si="45"/>
        <v/>
      </c>
      <c r="C404" s="71" t="str">
        <f t="shared" si="46"/>
        <v/>
      </c>
      <c r="D404" s="79" t="str">
        <f t="shared" si="47"/>
        <v/>
      </c>
      <c r="E404" s="79" t="str">
        <f t="shared" si="48"/>
        <v/>
      </c>
      <c r="F404" s="79" t="str">
        <f t="shared" si="42"/>
        <v/>
      </c>
      <c r="G404" s="71" t="str">
        <f t="shared" si="43"/>
        <v/>
      </c>
    </row>
    <row r="405" spans="1:7" x14ac:dyDescent="0.25">
      <c r="A405" s="78" t="str">
        <f t="shared" si="44"/>
        <v/>
      </c>
      <c r="B405" s="72" t="str">
        <f t="shared" si="45"/>
        <v/>
      </c>
      <c r="C405" s="71" t="str">
        <f t="shared" si="46"/>
        <v/>
      </c>
      <c r="D405" s="79" t="str">
        <f t="shared" si="47"/>
        <v/>
      </c>
      <c r="E405" s="79" t="str">
        <f t="shared" si="48"/>
        <v/>
      </c>
      <c r="F405" s="79" t="str">
        <f t="shared" si="42"/>
        <v/>
      </c>
      <c r="G405" s="71" t="str">
        <f t="shared" si="43"/>
        <v/>
      </c>
    </row>
    <row r="406" spans="1:7" x14ac:dyDescent="0.25">
      <c r="A406" s="78" t="str">
        <f t="shared" si="44"/>
        <v/>
      </c>
      <c r="B406" s="72" t="str">
        <f t="shared" si="45"/>
        <v/>
      </c>
      <c r="C406" s="71" t="str">
        <f t="shared" si="46"/>
        <v/>
      </c>
      <c r="D406" s="79" t="str">
        <f t="shared" si="47"/>
        <v/>
      </c>
      <c r="E406" s="79" t="str">
        <f t="shared" si="48"/>
        <v/>
      </c>
      <c r="F406" s="79" t="str">
        <f t="shared" si="42"/>
        <v/>
      </c>
      <c r="G406" s="71" t="str">
        <f t="shared" si="43"/>
        <v/>
      </c>
    </row>
    <row r="407" spans="1:7" x14ac:dyDescent="0.25">
      <c r="A407" s="78" t="str">
        <f t="shared" si="44"/>
        <v/>
      </c>
      <c r="B407" s="72" t="str">
        <f t="shared" si="45"/>
        <v/>
      </c>
      <c r="C407" s="71" t="str">
        <f t="shared" si="46"/>
        <v/>
      </c>
      <c r="D407" s="79" t="str">
        <f t="shared" si="47"/>
        <v/>
      </c>
      <c r="E407" s="79" t="str">
        <f t="shared" si="48"/>
        <v/>
      </c>
      <c r="F407" s="79" t="str">
        <f t="shared" si="42"/>
        <v/>
      </c>
      <c r="G407" s="71" t="str">
        <f t="shared" si="43"/>
        <v/>
      </c>
    </row>
    <row r="408" spans="1:7" x14ac:dyDescent="0.25">
      <c r="A408" s="78" t="str">
        <f t="shared" si="44"/>
        <v/>
      </c>
      <c r="B408" s="72" t="str">
        <f t="shared" si="45"/>
        <v/>
      </c>
      <c r="C408" s="71" t="str">
        <f t="shared" si="46"/>
        <v/>
      </c>
      <c r="D408" s="79" t="str">
        <f t="shared" si="47"/>
        <v/>
      </c>
      <c r="E408" s="79" t="str">
        <f t="shared" si="48"/>
        <v/>
      </c>
      <c r="F408" s="79" t="str">
        <f t="shared" si="42"/>
        <v/>
      </c>
      <c r="G408" s="71" t="str">
        <f t="shared" si="43"/>
        <v/>
      </c>
    </row>
    <row r="409" spans="1:7" x14ac:dyDescent="0.25">
      <c r="A409" s="78" t="str">
        <f t="shared" si="44"/>
        <v/>
      </c>
      <c r="B409" s="72" t="str">
        <f t="shared" si="45"/>
        <v/>
      </c>
      <c r="C409" s="71" t="str">
        <f t="shared" si="46"/>
        <v/>
      </c>
      <c r="D409" s="79" t="str">
        <f t="shared" si="47"/>
        <v/>
      </c>
      <c r="E409" s="79" t="str">
        <f t="shared" si="48"/>
        <v/>
      </c>
      <c r="F409" s="79" t="str">
        <f t="shared" si="42"/>
        <v/>
      </c>
      <c r="G409" s="71" t="str">
        <f t="shared" si="43"/>
        <v/>
      </c>
    </row>
    <row r="410" spans="1:7" x14ac:dyDescent="0.25">
      <c r="A410" s="78" t="str">
        <f t="shared" si="44"/>
        <v/>
      </c>
      <c r="B410" s="72" t="str">
        <f t="shared" si="45"/>
        <v/>
      </c>
      <c r="C410" s="71" t="str">
        <f t="shared" si="46"/>
        <v/>
      </c>
      <c r="D410" s="79" t="str">
        <f t="shared" si="47"/>
        <v/>
      </c>
      <c r="E410" s="79" t="str">
        <f t="shared" si="48"/>
        <v/>
      </c>
      <c r="F410" s="79" t="str">
        <f t="shared" si="42"/>
        <v/>
      </c>
      <c r="G410" s="71" t="str">
        <f t="shared" si="43"/>
        <v/>
      </c>
    </row>
    <row r="411" spans="1:7" x14ac:dyDescent="0.25">
      <c r="A411" s="78" t="str">
        <f t="shared" si="44"/>
        <v/>
      </c>
      <c r="B411" s="72" t="str">
        <f t="shared" si="45"/>
        <v/>
      </c>
      <c r="C411" s="71" t="str">
        <f t="shared" si="46"/>
        <v/>
      </c>
      <c r="D411" s="79" t="str">
        <f t="shared" si="47"/>
        <v/>
      </c>
      <c r="E411" s="79" t="str">
        <f t="shared" si="48"/>
        <v/>
      </c>
      <c r="F411" s="79" t="str">
        <f t="shared" si="42"/>
        <v/>
      </c>
      <c r="G411" s="71" t="str">
        <f t="shared" si="43"/>
        <v/>
      </c>
    </row>
    <row r="412" spans="1:7" x14ac:dyDescent="0.25">
      <c r="A412" s="78" t="str">
        <f t="shared" si="44"/>
        <v/>
      </c>
      <c r="B412" s="72" t="str">
        <f t="shared" si="45"/>
        <v/>
      </c>
      <c r="C412" s="71" t="str">
        <f t="shared" si="46"/>
        <v/>
      </c>
      <c r="D412" s="79" t="str">
        <f t="shared" si="47"/>
        <v/>
      </c>
      <c r="E412" s="79" t="str">
        <f t="shared" si="48"/>
        <v/>
      </c>
      <c r="F412" s="79" t="str">
        <f t="shared" si="42"/>
        <v/>
      </c>
      <c r="G412" s="71" t="str">
        <f t="shared" si="43"/>
        <v/>
      </c>
    </row>
    <row r="413" spans="1:7" x14ac:dyDescent="0.25">
      <c r="A413" s="78" t="str">
        <f t="shared" si="44"/>
        <v/>
      </c>
      <c r="B413" s="72" t="str">
        <f t="shared" si="45"/>
        <v/>
      </c>
      <c r="C413" s="71" t="str">
        <f t="shared" si="46"/>
        <v/>
      </c>
      <c r="D413" s="79" t="str">
        <f t="shared" si="47"/>
        <v/>
      </c>
      <c r="E413" s="79" t="str">
        <f t="shared" si="48"/>
        <v/>
      </c>
      <c r="F413" s="79" t="str">
        <f t="shared" si="42"/>
        <v/>
      </c>
      <c r="G413" s="71" t="str">
        <f t="shared" si="43"/>
        <v/>
      </c>
    </row>
    <row r="414" spans="1:7" x14ac:dyDescent="0.25">
      <c r="A414" s="78" t="str">
        <f t="shared" si="44"/>
        <v/>
      </c>
      <c r="B414" s="72" t="str">
        <f t="shared" si="45"/>
        <v/>
      </c>
      <c r="C414" s="71" t="str">
        <f t="shared" si="46"/>
        <v/>
      </c>
      <c r="D414" s="79" t="str">
        <f t="shared" si="47"/>
        <v/>
      </c>
      <c r="E414" s="79" t="str">
        <f t="shared" si="48"/>
        <v/>
      </c>
      <c r="F414" s="79" t="str">
        <f t="shared" si="42"/>
        <v/>
      </c>
      <c r="G414" s="71" t="str">
        <f t="shared" si="43"/>
        <v/>
      </c>
    </row>
    <row r="415" spans="1:7" x14ac:dyDescent="0.25">
      <c r="A415" s="78" t="str">
        <f t="shared" si="44"/>
        <v/>
      </c>
      <c r="B415" s="72" t="str">
        <f t="shared" si="45"/>
        <v/>
      </c>
      <c r="C415" s="71" t="str">
        <f t="shared" si="46"/>
        <v/>
      </c>
      <c r="D415" s="79" t="str">
        <f t="shared" si="47"/>
        <v/>
      </c>
      <c r="E415" s="79" t="str">
        <f t="shared" si="48"/>
        <v/>
      </c>
      <c r="F415" s="79" t="str">
        <f t="shared" si="42"/>
        <v/>
      </c>
      <c r="G415" s="71" t="str">
        <f t="shared" si="43"/>
        <v/>
      </c>
    </row>
    <row r="416" spans="1:7" x14ac:dyDescent="0.25">
      <c r="A416" s="78" t="str">
        <f t="shared" si="44"/>
        <v/>
      </c>
      <c r="B416" s="72" t="str">
        <f t="shared" si="45"/>
        <v/>
      </c>
      <c r="C416" s="71" t="str">
        <f t="shared" si="46"/>
        <v/>
      </c>
      <c r="D416" s="79" t="str">
        <f t="shared" si="47"/>
        <v/>
      </c>
      <c r="E416" s="79" t="str">
        <f t="shared" si="48"/>
        <v/>
      </c>
      <c r="F416" s="79" t="str">
        <f t="shared" si="42"/>
        <v/>
      </c>
      <c r="G416" s="71" t="str">
        <f t="shared" si="43"/>
        <v/>
      </c>
    </row>
    <row r="417" spans="1:7" x14ac:dyDescent="0.25">
      <c r="A417" s="78" t="str">
        <f t="shared" si="44"/>
        <v/>
      </c>
      <c r="B417" s="72" t="str">
        <f t="shared" si="45"/>
        <v/>
      </c>
      <c r="C417" s="71" t="str">
        <f t="shared" si="46"/>
        <v/>
      </c>
      <c r="D417" s="79" t="str">
        <f t="shared" si="47"/>
        <v/>
      </c>
      <c r="E417" s="79" t="str">
        <f t="shared" si="48"/>
        <v/>
      </c>
      <c r="F417" s="79" t="str">
        <f t="shared" si="42"/>
        <v/>
      </c>
      <c r="G417" s="71" t="str">
        <f t="shared" si="43"/>
        <v/>
      </c>
    </row>
    <row r="418" spans="1:7" x14ac:dyDescent="0.25">
      <c r="A418" s="78" t="str">
        <f t="shared" si="44"/>
        <v/>
      </c>
      <c r="B418" s="72" t="str">
        <f t="shared" si="45"/>
        <v/>
      </c>
      <c r="C418" s="71" t="str">
        <f t="shared" si="46"/>
        <v/>
      </c>
      <c r="D418" s="79" t="str">
        <f t="shared" si="47"/>
        <v/>
      </c>
      <c r="E418" s="79" t="str">
        <f t="shared" si="48"/>
        <v/>
      </c>
      <c r="F418" s="79" t="str">
        <f t="shared" si="42"/>
        <v/>
      </c>
      <c r="G418" s="71" t="str">
        <f t="shared" si="43"/>
        <v/>
      </c>
    </row>
    <row r="419" spans="1:7" x14ac:dyDescent="0.25">
      <c r="A419" s="78" t="str">
        <f t="shared" si="44"/>
        <v/>
      </c>
      <c r="B419" s="72" t="str">
        <f t="shared" si="45"/>
        <v/>
      </c>
      <c r="C419" s="71" t="str">
        <f t="shared" si="46"/>
        <v/>
      </c>
      <c r="D419" s="79" t="str">
        <f t="shared" si="47"/>
        <v/>
      </c>
      <c r="E419" s="79" t="str">
        <f t="shared" si="48"/>
        <v/>
      </c>
      <c r="F419" s="79" t="str">
        <f t="shared" si="42"/>
        <v/>
      </c>
      <c r="G419" s="71" t="str">
        <f t="shared" si="43"/>
        <v/>
      </c>
    </row>
    <row r="420" spans="1:7" x14ac:dyDescent="0.25">
      <c r="A420" s="78" t="str">
        <f t="shared" si="44"/>
        <v/>
      </c>
      <c r="B420" s="72" t="str">
        <f t="shared" si="45"/>
        <v/>
      </c>
      <c r="C420" s="71" t="str">
        <f t="shared" si="46"/>
        <v/>
      </c>
      <c r="D420" s="79" t="str">
        <f t="shared" si="47"/>
        <v/>
      </c>
      <c r="E420" s="79" t="str">
        <f t="shared" si="48"/>
        <v/>
      </c>
      <c r="F420" s="79" t="str">
        <f t="shared" si="42"/>
        <v/>
      </c>
      <c r="G420" s="71" t="str">
        <f t="shared" si="43"/>
        <v/>
      </c>
    </row>
    <row r="421" spans="1:7" x14ac:dyDescent="0.25">
      <c r="A421" s="78" t="str">
        <f t="shared" si="44"/>
        <v/>
      </c>
      <c r="B421" s="72" t="str">
        <f t="shared" si="45"/>
        <v/>
      </c>
      <c r="C421" s="71" t="str">
        <f t="shared" si="46"/>
        <v/>
      </c>
      <c r="D421" s="79" t="str">
        <f t="shared" si="47"/>
        <v/>
      </c>
      <c r="E421" s="79" t="str">
        <f t="shared" si="48"/>
        <v/>
      </c>
      <c r="F421" s="79" t="str">
        <f t="shared" si="42"/>
        <v/>
      </c>
      <c r="G421" s="71" t="str">
        <f t="shared" si="43"/>
        <v/>
      </c>
    </row>
    <row r="422" spans="1:7" x14ac:dyDescent="0.25">
      <c r="A422" s="78" t="str">
        <f t="shared" si="44"/>
        <v/>
      </c>
      <c r="B422" s="72" t="str">
        <f t="shared" si="45"/>
        <v/>
      </c>
      <c r="C422" s="71" t="str">
        <f t="shared" si="46"/>
        <v/>
      </c>
      <c r="D422" s="79" t="str">
        <f t="shared" si="47"/>
        <v/>
      </c>
      <c r="E422" s="79" t="str">
        <f t="shared" si="48"/>
        <v/>
      </c>
      <c r="F422" s="79" t="str">
        <f t="shared" si="42"/>
        <v/>
      </c>
      <c r="G422" s="71" t="str">
        <f t="shared" si="43"/>
        <v/>
      </c>
    </row>
    <row r="423" spans="1:7" x14ac:dyDescent="0.25">
      <c r="A423" s="78" t="str">
        <f t="shared" si="44"/>
        <v/>
      </c>
      <c r="B423" s="72" t="str">
        <f t="shared" si="45"/>
        <v/>
      </c>
      <c r="C423" s="71" t="str">
        <f t="shared" si="46"/>
        <v/>
      </c>
      <c r="D423" s="79" t="str">
        <f t="shared" si="47"/>
        <v/>
      </c>
      <c r="E423" s="79" t="str">
        <f t="shared" si="48"/>
        <v/>
      </c>
      <c r="F423" s="79" t="str">
        <f t="shared" si="42"/>
        <v/>
      </c>
      <c r="G423" s="71" t="str">
        <f t="shared" si="43"/>
        <v/>
      </c>
    </row>
    <row r="424" spans="1:7" x14ac:dyDescent="0.25">
      <c r="A424" s="78" t="str">
        <f t="shared" si="44"/>
        <v/>
      </c>
      <c r="B424" s="72" t="str">
        <f t="shared" si="45"/>
        <v/>
      </c>
      <c r="C424" s="71" t="str">
        <f t="shared" si="46"/>
        <v/>
      </c>
      <c r="D424" s="79" t="str">
        <f t="shared" si="47"/>
        <v/>
      </c>
      <c r="E424" s="79" t="str">
        <f t="shared" si="48"/>
        <v/>
      </c>
      <c r="F424" s="79" t="str">
        <f t="shared" si="42"/>
        <v/>
      </c>
      <c r="G424" s="71" t="str">
        <f t="shared" si="43"/>
        <v/>
      </c>
    </row>
    <row r="425" spans="1:7" x14ac:dyDescent="0.25">
      <c r="A425" s="78" t="str">
        <f t="shared" si="44"/>
        <v/>
      </c>
      <c r="B425" s="72" t="str">
        <f t="shared" si="45"/>
        <v/>
      </c>
      <c r="C425" s="71" t="str">
        <f t="shared" si="46"/>
        <v/>
      </c>
      <c r="D425" s="79" t="str">
        <f t="shared" si="47"/>
        <v/>
      </c>
      <c r="E425" s="79" t="str">
        <f t="shared" si="48"/>
        <v/>
      </c>
      <c r="F425" s="79" t="str">
        <f t="shared" si="42"/>
        <v/>
      </c>
      <c r="G425" s="71" t="str">
        <f t="shared" si="43"/>
        <v/>
      </c>
    </row>
    <row r="426" spans="1:7" x14ac:dyDescent="0.25">
      <c r="A426" s="78" t="str">
        <f t="shared" si="44"/>
        <v/>
      </c>
      <c r="B426" s="72" t="str">
        <f t="shared" si="45"/>
        <v/>
      </c>
      <c r="C426" s="71" t="str">
        <f t="shared" si="46"/>
        <v/>
      </c>
      <c r="D426" s="79" t="str">
        <f t="shared" si="47"/>
        <v/>
      </c>
      <c r="E426" s="79" t="str">
        <f t="shared" si="48"/>
        <v/>
      </c>
      <c r="F426" s="79" t="str">
        <f t="shared" si="42"/>
        <v/>
      </c>
      <c r="G426" s="71" t="str">
        <f t="shared" si="43"/>
        <v/>
      </c>
    </row>
    <row r="427" spans="1:7" x14ac:dyDescent="0.25">
      <c r="A427" s="78" t="str">
        <f t="shared" si="44"/>
        <v/>
      </c>
      <c r="B427" s="72" t="str">
        <f t="shared" si="45"/>
        <v/>
      </c>
      <c r="C427" s="71" t="str">
        <f t="shared" si="46"/>
        <v/>
      </c>
      <c r="D427" s="79" t="str">
        <f t="shared" si="47"/>
        <v/>
      </c>
      <c r="E427" s="79" t="str">
        <f t="shared" si="48"/>
        <v/>
      </c>
      <c r="F427" s="79" t="str">
        <f t="shared" si="42"/>
        <v/>
      </c>
      <c r="G427" s="71" t="str">
        <f t="shared" si="43"/>
        <v/>
      </c>
    </row>
    <row r="428" spans="1:7" x14ac:dyDescent="0.25">
      <c r="A428" s="78" t="str">
        <f t="shared" si="44"/>
        <v/>
      </c>
      <c r="B428" s="72" t="str">
        <f t="shared" si="45"/>
        <v/>
      </c>
      <c r="C428" s="71" t="str">
        <f t="shared" si="46"/>
        <v/>
      </c>
      <c r="D428" s="79" t="str">
        <f t="shared" si="47"/>
        <v/>
      </c>
      <c r="E428" s="79" t="str">
        <f t="shared" si="48"/>
        <v/>
      </c>
      <c r="F428" s="79" t="str">
        <f t="shared" si="42"/>
        <v/>
      </c>
      <c r="G428" s="71" t="str">
        <f t="shared" si="43"/>
        <v/>
      </c>
    </row>
    <row r="429" spans="1:7" x14ac:dyDescent="0.25">
      <c r="A429" s="78" t="str">
        <f t="shared" si="44"/>
        <v/>
      </c>
      <c r="B429" s="72" t="str">
        <f t="shared" si="45"/>
        <v/>
      </c>
      <c r="C429" s="71" t="str">
        <f t="shared" si="46"/>
        <v/>
      </c>
      <c r="D429" s="79" t="str">
        <f t="shared" si="47"/>
        <v/>
      </c>
      <c r="E429" s="79" t="str">
        <f t="shared" si="48"/>
        <v/>
      </c>
      <c r="F429" s="79" t="str">
        <f t="shared" si="42"/>
        <v/>
      </c>
      <c r="G429" s="71" t="str">
        <f t="shared" si="43"/>
        <v/>
      </c>
    </row>
    <row r="430" spans="1:7" x14ac:dyDescent="0.25">
      <c r="A430" s="78" t="str">
        <f t="shared" si="44"/>
        <v/>
      </c>
      <c r="B430" s="72" t="str">
        <f t="shared" si="45"/>
        <v/>
      </c>
      <c r="C430" s="71" t="str">
        <f t="shared" si="46"/>
        <v/>
      </c>
      <c r="D430" s="79" t="str">
        <f t="shared" si="47"/>
        <v/>
      </c>
      <c r="E430" s="79" t="str">
        <f t="shared" si="48"/>
        <v/>
      </c>
      <c r="F430" s="79" t="str">
        <f t="shared" si="42"/>
        <v/>
      </c>
      <c r="G430" s="71" t="str">
        <f t="shared" si="43"/>
        <v/>
      </c>
    </row>
    <row r="431" spans="1:7" x14ac:dyDescent="0.25">
      <c r="A431" s="78" t="str">
        <f t="shared" si="44"/>
        <v/>
      </c>
      <c r="B431" s="72" t="str">
        <f t="shared" si="45"/>
        <v/>
      </c>
      <c r="C431" s="71" t="str">
        <f t="shared" si="46"/>
        <v/>
      </c>
      <c r="D431" s="79" t="str">
        <f t="shared" si="47"/>
        <v/>
      </c>
      <c r="E431" s="79" t="str">
        <f t="shared" si="48"/>
        <v/>
      </c>
      <c r="F431" s="79" t="str">
        <f t="shared" si="42"/>
        <v/>
      </c>
      <c r="G431" s="71" t="str">
        <f t="shared" si="43"/>
        <v/>
      </c>
    </row>
    <row r="432" spans="1:7" x14ac:dyDescent="0.25">
      <c r="A432" s="78" t="str">
        <f t="shared" si="44"/>
        <v/>
      </c>
      <c r="B432" s="72" t="str">
        <f t="shared" si="45"/>
        <v/>
      </c>
      <c r="C432" s="71" t="str">
        <f t="shared" si="46"/>
        <v/>
      </c>
      <c r="D432" s="79" t="str">
        <f t="shared" si="47"/>
        <v/>
      </c>
      <c r="E432" s="79" t="str">
        <f t="shared" si="48"/>
        <v/>
      </c>
      <c r="F432" s="79" t="str">
        <f t="shared" si="42"/>
        <v/>
      </c>
      <c r="G432" s="71" t="str">
        <f t="shared" si="43"/>
        <v/>
      </c>
    </row>
    <row r="433" spans="1:7" x14ac:dyDescent="0.25">
      <c r="A433" s="78" t="str">
        <f t="shared" si="44"/>
        <v/>
      </c>
      <c r="B433" s="72" t="str">
        <f t="shared" si="45"/>
        <v/>
      </c>
      <c r="C433" s="71" t="str">
        <f t="shared" si="46"/>
        <v/>
      </c>
      <c r="D433" s="79" t="str">
        <f t="shared" si="47"/>
        <v/>
      </c>
      <c r="E433" s="79" t="str">
        <f t="shared" si="48"/>
        <v/>
      </c>
      <c r="F433" s="79" t="str">
        <f t="shared" si="42"/>
        <v/>
      </c>
      <c r="G433" s="71" t="str">
        <f t="shared" si="43"/>
        <v/>
      </c>
    </row>
    <row r="434" spans="1:7" x14ac:dyDescent="0.25">
      <c r="A434" s="78" t="str">
        <f t="shared" si="44"/>
        <v/>
      </c>
      <c r="B434" s="72" t="str">
        <f t="shared" si="45"/>
        <v/>
      </c>
      <c r="C434" s="71" t="str">
        <f t="shared" si="46"/>
        <v/>
      </c>
      <c r="D434" s="79" t="str">
        <f t="shared" si="47"/>
        <v/>
      </c>
      <c r="E434" s="79" t="str">
        <f t="shared" si="48"/>
        <v/>
      </c>
      <c r="F434" s="79" t="str">
        <f t="shared" si="42"/>
        <v/>
      </c>
      <c r="G434" s="71" t="str">
        <f t="shared" si="43"/>
        <v/>
      </c>
    </row>
    <row r="435" spans="1:7" x14ac:dyDescent="0.25">
      <c r="A435" s="78" t="str">
        <f t="shared" si="44"/>
        <v/>
      </c>
      <c r="B435" s="72" t="str">
        <f t="shared" si="45"/>
        <v/>
      </c>
      <c r="C435" s="71" t="str">
        <f t="shared" si="46"/>
        <v/>
      </c>
      <c r="D435" s="79" t="str">
        <f t="shared" si="47"/>
        <v/>
      </c>
      <c r="E435" s="79" t="str">
        <f t="shared" si="48"/>
        <v/>
      </c>
      <c r="F435" s="79" t="str">
        <f t="shared" si="42"/>
        <v/>
      </c>
      <c r="G435" s="71" t="str">
        <f t="shared" si="43"/>
        <v/>
      </c>
    </row>
    <row r="436" spans="1:7" x14ac:dyDescent="0.25">
      <c r="A436" s="78" t="str">
        <f t="shared" si="44"/>
        <v/>
      </c>
      <c r="B436" s="72" t="str">
        <f t="shared" si="45"/>
        <v/>
      </c>
      <c r="C436" s="71" t="str">
        <f t="shared" si="46"/>
        <v/>
      </c>
      <c r="D436" s="79" t="str">
        <f t="shared" si="47"/>
        <v/>
      </c>
      <c r="E436" s="79" t="str">
        <f t="shared" si="48"/>
        <v/>
      </c>
      <c r="F436" s="79" t="str">
        <f t="shared" si="42"/>
        <v/>
      </c>
      <c r="G436" s="71" t="str">
        <f t="shared" si="43"/>
        <v/>
      </c>
    </row>
    <row r="437" spans="1:7" x14ac:dyDescent="0.25">
      <c r="A437" s="78" t="str">
        <f t="shared" si="44"/>
        <v/>
      </c>
      <c r="B437" s="72" t="str">
        <f t="shared" si="45"/>
        <v/>
      </c>
      <c r="C437" s="71" t="str">
        <f t="shared" si="46"/>
        <v/>
      </c>
      <c r="D437" s="79" t="str">
        <f t="shared" si="47"/>
        <v/>
      </c>
      <c r="E437" s="79" t="str">
        <f t="shared" si="48"/>
        <v/>
      </c>
      <c r="F437" s="79" t="str">
        <f t="shared" si="42"/>
        <v/>
      </c>
      <c r="G437" s="71" t="str">
        <f t="shared" si="43"/>
        <v/>
      </c>
    </row>
    <row r="438" spans="1:7" x14ac:dyDescent="0.25">
      <c r="A438" s="78" t="str">
        <f t="shared" si="44"/>
        <v/>
      </c>
      <c r="B438" s="72" t="str">
        <f t="shared" si="45"/>
        <v/>
      </c>
      <c r="C438" s="71" t="str">
        <f t="shared" si="46"/>
        <v/>
      </c>
      <c r="D438" s="79" t="str">
        <f t="shared" si="47"/>
        <v/>
      </c>
      <c r="E438" s="79" t="str">
        <f t="shared" si="48"/>
        <v/>
      </c>
      <c r="F438" s="79" t="str">
        <f t="shared" si="42"/>
        <v/>
      </c>
      <c r="G438" s="71" t="str">
        <f t="shared" si="43"/>
        <v/>
      </c>
    </row>
    <row r="439" spans="1:7" x14ac:dyDescent="0.25">
      <c r="A439" s="78" t="str">
        <f t="shared" si="44"/>
        <v/>
      </c>
      <c r="B439" s="72" t="str">
        <f t="shared" si="45"/>
        <v/>
      </c>
      <c r="C439" s="71" t="str">
        <f t="shared" si="46"/>
        <v/>
      </c>
      <c r="D439" s="79" t="str">
        <f t="shared" si="47"/>
        <v/>
      </c>
      <c r="E439" s="79" t="str">
        <f t="shared" si="48"/>
        <v/>
      </c>
      <c r="F439" s="79" t="str">
        <f t="shared" si="42"/>
        <v/>
      </c>
      <c r="G439" s="71" t="str">
        <f t="shared" si="43"/>
        <v/>
      </c>
    </row>
    <row r="440" spans="1:7" x14ac:dyDescent="0.25">
      <c r="A440" s="78" t="str">
        <f t="shared" si="44"/>
        <v/>
      </c>
      <c r="B440" s="72" t="str">
        <f t="shared" si="45"/>
        <v/>
      </c>
      <c r="C440" s="71" t="str">
        <f t="shared" si="46"/>
        <v/>
      </c>
      <c r="D440" s="79" t="str">
        <f t="shared" si="47"/>
        <v/>
      </c>
      <c r="E440" s="79" t="str">
        <f t="shared" si="48"/>
        <v/>
      </c>
      <c r="F440" s="79" t="str">
        <f t="shared" si="42"/>
        <v/>
      </c>
      <c r="G440" s="71" t="str">
        <f t="shared" si="43"/>
        <v/>
      </c>
    </row>
    <row r="441" spans="1:7" x14ac:dyDescent="0.25">
      <c r="A441" s="78" t="str">
        <f t="shared" si="44"/>
        <v/>
      </c>
      <c r="B441" s="72" t="str">
        <f t="shared" si="45"/>
        <v/>
      </c>
      <c r="C441" s="71" t="str">
        <f t="shared" si="46"/>
        <v/>
      </c>
      <c r="D441" s="79" t="str">
        <f t="shared" si="47"/>
        <v/>
      </c>
      <c r="E441" s="79" t="str">
        <f t="shared" si="48"/>
        <v/>
      </c>
      <c r="F441" s="79" t="str">
        <f t="shared" si="42"/>
        <v/>
      </c>
      <c r="G441" s="71" t="str">
        <f t="shared" si="43"/>
        <v/>
      </c>
    </row>
    <row r="442" spans="1:7" x14ac:dyDescent="0.25">
      <c r="A442" s="78" t="str">
        <f t="shared" si="44"/>
        <v/>
      </c>
      <c r="B442" s="72" t="str">
        <f t="shared" si="45"/>
        <v/>
      </c>
      <c r="C442" s="71" t="str">
        <f t="shared" si="46"/>
        <v/>
      </c>
      <c r="D442" s="79" t="str">
        <f t="shared" si="47"/>
        <v/>
      </c>
      <c r="E442" s="79" t="str">
        <f t="shared" si="48"/>
        <v/>
      </c>
      <c r="F442" s="79" t="str">
        <f t="shared" si="42"/>
        <v/>
      </c>
      <c r="G442" s="71" t="str">
        <f t="shared" si="43"/>
        <v/>
      </c>
    </row>
    <row r="443" spans="1:7" x14ac:dyDescent="0.25">
      <c r="A443" s="78" t="str">
        <f t="shared" si="44"/>
        <v/>
      </c>
      <c r="B443" s="72" t="str">
        <f t="shared" si="45"/>
        <v/>
      </c>
      <c r="C443" s="71" t="str">
        <f t="shared" si="46"/>
        <v/>
      </c>
      <c r="D443" s="79" t="str">
        <f t="shared" si="47"/>
        <v/>
      </c>
      <c r="E443" s="79" t="str">
        <f t="shared" si="48"/>
        <v/>
      </c>
      <c r="F443" s="79" t="str">
        <f t="shared" si="42"/>
        <v/>
      </c>
      <c r="G443" s="71" t="str">
        <f t="shared" si="43"/>
        <v/>
      </c>
    </row>
    <row r="444" spans="1:7" x14ac:dyDescent="0.25">
      <c r="A444" s="78" t="str">
        <f t="shared" si="44"/>
        <v/>
      </c>
      <c r="B444" s="72" t="str">
        <f t="shared" si="45"/>
        <v/>
      </c>
      <c r="C444" s="71" t="str">
        <f t="shared" si="46"/>
        <v/>
      </c>
      <c r="D444" s="79" t="str">
        <f t="shared" si="47"/>
        <v/>
      </c>
      <c r="E444" s="79" t="str">
        <f t="shared" si="48"/>
        <v/>
      </c>
      <c r="F444" s="79" t="str">
        <f t="shared" si="42"/>
        <v/>
      </c>
      <c r="G444" s="71" t="str">
        <f t="shared" si="43"/>
        <v/>
      </c>
    </row>
    <row r="445" spans="1:7" x14ac:dyDescent="0.25">
      <c r="A445" s="78" t="str">
        <f t="shared" si="44"/>
        <v/>
      </c>
      <c r="B445" s="72" t="str">
        <f t="shared" si="45"/>
        <v/>
      </c>
      <c r="C445" s="71" t="str">
        <f t="shared" si="46"/>
        <v/>
      </c>
      <c r="D445" s="79" t="str">
        <f t="shared" si="47"/>
        <v/>
      </c>
      <c r="E445" s="79" t="str">
        <f t="shared" si="48"/>
        <v/>
      </c>
      <c r="F445" s="79" t="str">
        <f t="shared" si="42"/>
        <v/>
      </c>
      <c r="G445" s="71" t="str">
        <f t="shared" si="43"/>
        <v/>
      </c>
    </row>
    <row r="446" spans="1:7" x14ac:dyDescent="0.25">
      <c r="A446" s="78" t="str">
        <f t="shared" si="44"/>
        <v/>
      </c>
      <c r="B446" s="72" t="str">
        <f t="shared" si="45"/>
        <v/>
      </c>
      <c r="C446" s="71" t="str">
        <f t="shared" si="46"/>
        <v/>
      </c>
      <c r="D446" s="79" t="str">
        <f t="shared" si="47"/>
        <v/>
      </c>
      <c r="E446" s="79" t="str">
        <f t="shared" si="48"/>
        <v/>
      </c>
      <c r="F446" s="79" t="str">
        <f t="shared" si="42"/>
        <v/>
      </c>
      <c r="G446" s="71" t="str">
        <f t="shared" si="43"/>
        <v/>
      </c>
    </row>
    <row r="447" spans="1:7" x14ac:dyDescent="0.25">
      <c r="A447" s="78" t="str">
        <f t="shared" si="44"/>
        <v/>
      </c>
      <c r="B447" s="72" t="str">
        <f t="shared" si="45"/>
        <v/>
      </c>
      <c r="C447" s="71" t="str">
        <f t="shared" si="46"/>
        <v/>
      </c>
      <c r="D447" s="79" t="str">
        <f t="shared" si="47"/>
        <v/>
      </c>
      <c r="E447" s="79" t="str">
        <f t="shared" si="48"/>
        <v/>
      </c>
      <c r="F447" s="79" t="str">
        <f t="shared" si="42"/>
        <v/>
      </c>
      <c r="G447" s="71" t="str">
        <f t="shared" si="43"/>
        <v/>
      </c>
    </row>
    <row r="448" spans="1:7" x14ac:dyDescent="0.25">
      <c r="A448" s="78" t="str">
        <f t="shared" si="44"/>
        <v/>
      </c>
      <c r="B448" s="72" t="str">
        <f t="shared" si="45"/>
        <v/>
      </c>
      <c r="C448" s="71" t="str">
        <f t="shared" si="46"/>
        <v/>
      </c>
      <c r="D448" s="79" t="str">
        <f t="shared" si="47"/>
        <v/>
      </c>
      <c r="E448" s="79" t="str">
        <f t="shared" si="48"/>
        <v/>
      </c>
      <c r="F448" s="79" t="str">
        <f t="shared" si="42"/>
        <v/>
      </c>
      <c r="G448" s="71" t="str">
        <f t="shared" si="43"/>
        <v/>
      </c>
    </row>
    <row r="449" spans="1:7" x14ac:dyDescent="0.25">
      <c r="A449" s="78" t="str">
        <f t="shared" si="44"/>
        <v/>
      </c>
      <c r="B449" s="72" t="str">
        <f t="shared" si="45"/>
        <v/>
      </c>
      <c r="C449" s="71" t="str">
        <f t="shared" si="46"/>
        <v/>
      </c>
      <c r="D449" s="79" t="str">
        <f t="shared" si="47"/>
        <v/>
      </c>
      <c r="E449" s="79" t="str">
        <f t="shared" si="48"/>
        <v/>
      </c>
      <c r="F449" s="79" t="str">
        <f t="shared" si="42"/>
        <v/>
      </c>
      <c r="G449" s="71" t="str">
        <f t="shared" si="43"/>
        <v/>
      </c>
    </row>
    <row r="450" spans="1:7" x14ac:dyDescent="0.25">
      <c r="A450" s="78" t="str">
        <f t="shared" si="44"/>
        <v/>
      </c>
      <c r="B450" s="72" t="str">
        <f t="shared" si="45"/>
        <v/>
      </c>
      <c r="C450" s="71" t="str">
        <f t="shared" si="46"/>
        <v/>
      </c>
      <c r="D450" s="79" t="str">
        <f t="shared" si="47"/>
        <v/>
      </c>
      <c r="E450" s="79" t="str">
        <f t="shared" si="48"/>
        <v/>
      </c>
      <c r="F450" s="79" t="str">
        <f t="shared" si="42"/>
        <v/>
      </c>
      <c r="G450" s="71" t="str">
        <f t="shared" si="43"/>
        <v/>
      </c>
    </row>
    <row r="451" spans="1:7" x14ac:dyDescent="0.25">
      <c r="A451" s="78" t="str">
        <f t="shared" si="44"/>
        <v/>
      </c>
      <c r="B451" s="72" t="str">
        <f t="shared" si="45"/>
        <v/>
      </c>
      <c r="C451" s="71" t="str">
        <f t="shared" si="46"/>
        <v/>
      </c>
      <c r="D451" s="79" t="str">
        <f t="shared" si="47"/>
        <v/>
      </c>
      <c r="E451" s="79" t="str">
        <f t="shared" si="48"/>
        <v/>
      </c>
      <c r="F451" s="79" t="str">
        <f t="shared" si="42"/>
        <v/>
      </c>
      <c r="G451" s="71" t="str">
        <f t="shared" si="43"/>
        <v/>
      </c>
    </row>
    <row r="452" spans="1:7" x14ac:dyDescent="0.25">
      <c r="A452" s="78" t="str">
        <f t="shared" si="44"/>
        <v/>
      </c>
      <c r="B452" s="72" t="str">
        <f t="shared" si="45"/>
        <v/>
      </c>
      <c r="C452" s="71" t="str">
        <f t="shared" si="46"/>
        <v/>
      </c>
      <c r="D452" s="79" t="str">
        <f t="shared" si="47"/>
        <v/>
      </c>
      <c r="E452" s="79" t="str">
        <f t="shared" si="48"/>
        <v/>
      </c>
      <c r="F452" s="79" t="str">
        <f t="shared" si="42"/>
        <v/>
      </c>
      <c r="G452" s="71" t="str">
        <f t="shared" si="43"/>
        <v/>
      </c>
    </row>
    <row r="453" spans="1:7" x14ac:dyDescent="0.25">
      <c r="A453" s="78" t="str">
        <f t="shared" si="44"/>
        <v/>
      </c>
      <c r="B453" s="72" t="str">
        <f t="shared" si="45"/>
        <v/>
      </c>
      <c r="C453" s="71" t="str">
        <f t="shared" si="46"/>
        <v/>
      </c>
      <c r="D453" s="79" t="str">
        <f t="shared" si="47"/>
        <v/>
      </c>
      <c r="E453" s="79" t="str">
        <f t="shared" si="48"/>
        <v/>
      </c>
      <c r="F453" s="79" t="str">
        <f t="shared" si="42"/>
        <v/>
      </c>
      <c r="G453" s="71" t="str">
        <f t="shared" si="43"/>
        <v/>
      </c>
    </row>
    <row r="454" spans="1:7" x14ac:dyDescent="0.25">
      <c r="A454" s="78" t="str">
        <f t="shared" si="44"/>
        <v/>
      </c>
      <c r="B454" s="72" t="str">
        <f t="shared" si="45"/>
        <v/>
      </c>
      <c r="C454" s="71" t="str">
        <f t="shared" si="46"/>
        <v/>
      </c>
      <c r="D454" s="79" t="str">
        <f t="shared" si="47"/>
        <v/>
      </c>
      <c r="E454" s="79" t="str">
        <f t="shared" si="48"/>
        <v/>
      </c>
      <c r="F454" s="79" t="str">
        <f t="shared" si="42"/>
        <v/>
      </c>
      <c r="G454" s="71" t="str">
        <f t="shared" si="43"/>
        <v/>
      </c>
    </row>
    <row r="455" spans="1:7" x14ac:dyDescent="0.25">
      <c r="A455" s="78" t="str">
        <f t="shared" si="44"/>
        <v/>
      </c>
      <c r="B455" s="72" t="str">
        <f t="shared" si="45"/>
        <v/>
      </c>
      <c r="C455" s="71" t="str">
        <f t="shared" si="46"/>
        <v/>
      </c>
      <c r="D455" s="79" t="str">
        <f t="shared" si="47"/>
        <v/>
      </c>
      <c r="E455" s="79" t="str">
        <f t="shared" si="48"/>
        <v/>
      </c>
      <c r="F455" s="79" t="str">
        <f t="shared" si="42"/>
        <v/>
      </c>
      <c r="G455" s="71" t="str">
        <f t="shared" si="43"/>
        <v/>
      </c>
    </row>
    <row r="456" spans="1:7" x14ac:dyDescent="0.25">
      <c r="A456" s="78" t="str">
        <f t="shared" si="44"/>
        <v/>
      </c>
      <c r="B456" s="72" t="str">
        <f t="shared" si="45"/>
        <v/>
      </c>
      <c r="C456" s="71" t="str">
        <f t="shared" si="46"/>
        <v/>
      </c>
      <c r="D456" s="79" t="str">
        <f t="shared" si="47"/>
        <v/>
      </c>
      <c r="E456" s="79" t="str">
        <f t="shared" si="48"/>
        <v/>
      </c>
      <c r="F456" s="79" t="str">
        <f t="shared" si="42"/>
        <v/>
      </c>
      <c r="G456" s="71" t="str">
        <f t="shared" si="43"/>
        <v/>
      </c>
    </row>
    <row r="457" spans="1:7" x14ac:dyDescent="0.25">
      <c r="A457" s="78" t="str">
        <f t="shared" si="44"/>
        <v/>
      </c>
      <c r="B457" s="72" t="str">
        <f t="shared" si="45"/>
        <v/>
      </c>
      <c r="C457" s="71" t="str">
        <f t="shared" si="46"/>
        <v/>
      </c>
      <c r="D457" s="79" t="str">
        <f t="shared" si="47"/>
        <v/>
      </c>
      <c r="E457" s="79" t="str">
        <f t="shared" si="48"/>
        <v/>
      </c>
      <c r="F457" s="79" t="str">
        <f t="shared" si="42"/>
        <v/>
      </c>
      <c r="G457" s="71" t="str">
        <f t="shared" si="43"/>
        <v/>
      </c>
    </row>
    <row r="458" spans="1:7" x14ac:dyDescent="0.25">
      <c r="A458" s="78" t="str">
        <f t="shared" si="44"/>
        <v/>
      </c>
      <c r="B458" s="72" t="str">
        <f t="shared" si="45"/>
        <v/>
      </c>
      <c r="C458" s="71" t="str">
        <f t="shared" si="46"/>
        <v/>
      </c>
      <c r="D458" s="79" t="str">
        <f t="shared" si="47"/>
        <v/>
      </c>
      <c r="E458" s="79" t="str">
        <f t="shared" si="48"/>
        <v/>
      </c>
      <c r="F458" s="79" t="str">
        <f t="shared" si="42"/>
        <v/>
      </c>
      <c r="G458" s="71" t="str">
        <f t="shared" si="43"/>
        <v/>
      </c>
    </row>
    <row r="459" spans="1:7" x14ac:dyDescent="0.25">
      <c r="A459" s="78" t="str">
        <f t="shared" si="44"/>
        <v/>
      </c>
      <c r="B459" s="72" t="str">
        <f t="shared" si="45"/>
        <v/>
      </c>
      <c r="C459" s="71" t="str">
        <f t="shared" si="46"/>
        <v/>
      </c>
      <c r="D459" s="79" t="str">
        <f t="shared" si="47"/>
        <v/>
      </c>
      <c r="E459" s="79" t="str">
        <f t="shared" si="48"/>
        <v/>
      </c>
      <c r="F459" s="79" t="str">
        <f t="shared" si="42"/>
        <v/>
      </c>
      <c r="G459" s="71" t="str">
        <f t="shared" si="43"/>
        <v/>
      </c>
    </row>
    <row r="460" spans="1:7" x14ac:dyDescent="0.25">
      <c r="A460" s="78" t="str">
        <f t="shared" si="44"/>
        <v/>
      </c>
      <c r="B460" s="72" t="str">
        <f t="shared" si="45"/>
        <v/>
      </c>
      <c r="C460" s="71" t="str">
        <f t="shared" si="46"/>
        <v/>
      </c>
      <c r="D460" s="79" t="str">
        <f t="shared" si="47"/>
        <v/>
      </c>
      <c r="E460" s="79" t="str">
        <f t="shared" si="48"/>
        <v/>
      </c>
      <c r="F460" s="79" t="str">
        <f t="shared" si="42"/>
        <v/>
      </c>
      <c r="G460" s="71" t="str">
        <f t="shared" si="43"/>
        <v/>
      </c>
    </row>
    <row r="461" spans="1:7" x14ac:dyDescent="0.25">
      <c r="A461" s="78" t="str">
        <f t="shared" si="44"/>
        <v/>
      </c>
      <c r="B461" s="72" t="str">
        <f t="shared" si="45"/>
        <v/>
      </c>
      <c r="C461" s="71" t="str">
        <f t="shared" si="46"/>
        <v/>
      </c>
      <c r="D461" s="79" t="str">
        <f t="shared" si="47"/>
        <v/>
      </c>
      <c r="E461" s="79" t="str">
        <f t="shared" si="48"/>
        <v/>
      </c>
      <c r="F461" s="79" t="str">
        <f t="shared" si="42"/>
        <v/>
      </c>
      <c r="G461" s="71" t="str">
        <f t="shared" si="43"/>
        <v/>
      </c>
    </row>
    <row r="462" spans="1:7" x14ac:dyDescent="0.25">
      <c r="A462" s="78" t="str">
        <f t="shared" si="44"/>
        <v/>
      </c>
      <c r="B462" s="72" t="str">
        <f t="shared" si="45"/>
        <v/>
      </c>
      <c r="C462" s="71" t="str">
        <f t="shared" si="46"/>
        <v/>
      </c>
      <c r="D462" s="79" t="str">
        <f t="shared" si="47"/>
        <v/>
      </c>
      <c r="E462" s="79" t="str">
        <f t="shared" si="48"/>
        <v/>
      </c>
      <c r="F462" s="79" t="str">
        <f t="shared" si="42"/>
        <v/>
      </c>
      <c r="G462" s="71" t="str">
        <f t="shared" si="43"/>
        <v/>
      </c>
    </row>
    <row r="463" spans="1:7" x14ac:dyDescent="0.25">
      <c r="A463" s="78" t="str">
        <f t="shared" si="44"/>
        <v/>
      </c>
      <c r="B463" s="72" t="str">
        <f t="shared" si="45"/>
        <v/>
      </c>
      <c r="C463" s="71" t="str">
        <f t="shared" si="46"/>
        <v/>
      </c>
      <c r="D463" s="79" t="str">
        <f t="shared" si="47"/>
        <v/>
      </c>
      <c r="E463" s="79" t="str">
        <f t="shared" si="48"/>
        <v/>
      </c>
      <c r="F463" s="79" t="str">
        <f t="shared" si="42"/>
        <v/>
      </c>
      <c r="G463" s="71" t="str">
        <f t="shared" si="43"/>
        <v/>
      </c>
    </row>
    <row r="464" spans="1:7" x14ac:dyDescent="0.25">
      <c r="A464" s="78" t="str">
        <f t="shared" si="44"/>
        <v/>
      </c>
      <c r="B464" s="72" t="str">
        <f t="shared" si="45"/>
        <v/>
      </c>
      <c r="C464" s="71" t="str">
        <f t="shared" si="46"/>
        <v/>
      </c>
      <c r="D464" s="79" t="str">
        <f t="shared" si="47"/>
        <v/>
      </c>
      <c r="E464" s="79" t="str">
        <f t="shared" si="48"/>
        <v/>
      </c>
      <c r="F464" s="79" t="str">
        <f t="shared" ref="F464:F500" si="49">IF(B464="","",SUM(D464:E464))</f>
        <v/>
      </c>
      <c r="G464" s="71" t="str">
        <f t="shared" ref="G464:G500" si="50">IF(B464="","",SUM(C464)-SUM(E464))</f>
        <v/>
      </c>
    </row>
    <row r="465" spans="1:7" x14ac:dyDescent="0.25">
      <c r="A465" s="78" t="str">
        <f t="shared" ref="A465:A500" si="51">IF(B465="","",EDATE(A464,1))</f>
        <v/>
      </c>
      <c r="B465" s="72" t="str">
        <f t="shared" ref="B465:B500" si="52">IF(B464="","",IF(SUM(B464)+1&lt;=$E$7,SUM(B464)+1,""))</f>
        <v/>
      </c>
      <c r="C465" s="71" t="str">
        <f t="shared" ref="C465:C500" si="53">IF(B465="","",G464)</f>
        <v/>
      </c>
      <c r="D465" s="79" t="str">
        <f t="shared" ref="D465:D500" si="54">IF(B465="","",IPMT($E$11/12,B465,$E$7,-$E$8,$E$9,0))</f>
        <v/>
      </c>
      <c r="E465" s="79" t="str">
        <f t="shared" ref="E465:E500" si="55">IF(B465="","",PPMT($E$11/12,B465,$E$7,-$E$8,$E$9,0))</f>
        <v/>
      </c>
      <c r="F465" s="79" t="str">
        <f t="shared" si="49"/>
        <v/>
      </c>
      <c r="G465" s="71" t="str">
        <f t="shared" si="50"/>
        <v/>
      </c>
    </row>
    <row r="466" spans="1:7" x14ac:dyDescent="0.25">
      <c r="A466" s="78" t="str">
        <f t="shared" si="51"/>
        <v/>
      </c>
      <c r="B466" s="72" t="str">
        <f t="shared" si="52"/>
        <v/>
      </c>
      <c r="C466" s="71" t="str">
        <f t="shared" si="53"/>
        <v/>
      </c>
      <c r="D466" s="79" t="str">
        <f t="shared" si="54"/>
        <v/>
      </c>
      <c r="E466" s="79" t="str">
        <f t="shared" si="55"/>
        <v/>
      </c>
      <c r="F466" s="79" t="str">
        <f t="shared" si="49"/>
        <v/>
      </c>
      <c r="G466" s="71" t="str">
        <f t="shared" si="50"/>
        <v/>
      </c>
    </row>
    <row r="467" spans="1:7" x14ac:dyDescent="0.25">
      <c r="A467" s="78" t="str">
        <f t="shared" si="51"/>
        <v/>
      </c>
      <c r="B467" s="72" t="str">
        <f t="shared" si="52"/>
        <v/>
      </c>
      <c r="C467" s="71" t="str">
        <f t="shared" si="53"/>
        <v/>
      </c>
      <c r="D467" s="79" t="str">
        <f t="shared" si="54"/>
        <v/>
      </c>
      <c r="E467" s="79" t="str">
        <f t="shared" si="55"/>
        <v/>
      </c>
      <c r="F467" s="79" t="str">
        <f t="shared" si="49"/>
        <v/>
      </c>
      <c r="G467" s="71" t="str">
        <f t="shared" si="50"/>
        <v/>
      </c>
    </row>
    <row r="468" spans="1:7" x14ac:dyDescent="0.25">
      <c r="A468" s="78" t="str">
        <f t="shared" si="51"/>
        <v/>
      </c>
      <c r="B468" s="72" t="str">
        <f t="shared" si="52"/>
        <v/>
      </c>
      <c r="C468" s="71" t="str">
        <f t="shared" si="53"/>
        <v/>
      </c>
      <c r="D468" s="79" t="str">
        <f t="shared" si="54"/>
        <v/>
      </c>
      <c r="E468" s="79" t="str">
        <f t="shared" si="55"/>
        <v/>
      </c>
      <c r="F468" s="79" t="str">
        <f t="shared" si="49"/>
        <v/>
      </c>
      <c r="G468" s="71" t="str">
        <f t="shared" si="50"/>
        <v/>
      </c>
    </row>
    <row r="469" spans="1:7" x14ac:dyDescent="0.25">
      <c r="A469" s="78" t="str">
        <f t="shared" si="51"/>
        <v/>
      </c>
      <c r="B469" s="72" t="str">
        <f t="shared" si="52"/>
        <v/>
      </c>
      <c r="C469" s="71" t="str">
        <f t="shared" si="53"/>
        <v/>
      </c>
      <c r="D469" s="79" t="str">
        <f t="shared" si="54"/>
        <v/>
      </c>
      <c r="E469" s="79" t="str">
        <f t="shared" si="55"/>
        <v/>
      </c>
      <c r="F469" s="79" t="str">
        <f t="shared" si="49"/>
        <v/>
      </c>
      <c r="G469" s="71" t="str">
        <f t="shared" si="50"/>
        <v/>
      </c>
    </row>
    <row r="470" spans="1:7" x14ac:dyDescent="0.25">
      <c r="A470" s="78" t="str">
        <f t="shared" si="51"/>
        <v/>
      </c>
      <c r="B470" s="72" t="str">
        <f t="shared" si="52"/>
        <v/>
      </c>
      <c r="C470" s="71" t="str">
        <f t="shared" si="53"/>
        <v/>
      </c>
      <c r="D470" s="79" t="str">
        <f t="shared" si="54"/>
        <v/>
      </c>
      <c r="E470" s="79" t="str">
        <f t="shared" si="55"/>
        <v/>
      </c>
      <c r="F470" s="79" t="str">
        <f t="shared" si="49"/>
        <v/>
      </c>
      <c r="G470" s="71" t="str">
        <f t="shared" si="50"/>
        <v/>
      </c>
    </row>
    <row r="471" spans="1:7" x14ac:dyDescent="0.25">
      <c r="A471" s="78" t="str">
        <f t="shared" si="51"/>
        <v/>
      </c>
      <c r="B471" s="72" t="str">
        <f t="shared" si="52"/>
        <v/>
      </c>
      <c r="C471" s="71" t="str">
        <f t="shared" si="53"/>
        <v/>
      </c>
      <c r="D471" s="79" t="str">
        <f t="shared" si="54"/>
        <v/>
      </c>
      <c r="E471" s="79" t="str">
        <f t="shared" si="55"/>
        <v/>
      </c>
      <c r="F471" s="79" t="str">
        <f t="shared" si="49"/>
        <v/>
      </c>
      <c r="G471" s="71" t="str">
        <f t="shared" si="50"/>
        <v/>
      </c>
    </row>
    <row r="472" spans="1:7" x14ac:dyDescent="0.25">
      <c r="A472" s="78" t="str">
        <f t="shared" si="51"/>
        <v/>
      </c>
      <c r="B472" s="72" t="str">
        <f t="shared" si="52"/>
        <v/>
      </c>
      <c r="C472" s="71" t="str">
        <f t="shared" si="53"/>
        <v/>
      </c>
      <c r="D472" s="79" t="str">
        <f t="shared" si="54"/>
        <v/>
      </c>
      <c r="E472" s="79" t="str">
        <f t="shared" si="55"/>
        <v/>
      </c>
      <c r="F472" s="79" t="str">
        <f t="shared" si="49"/>
        <v/>
      </c>
      <c r="G472" s="71" t="str">
        <f t="shared" si="50"/>
        <v/>
      </c>
    </row>
    <row r="473" spans="1:7" x14ac:dyDescent="0.25">
      <c r="A473" s="78" t="str">
        <f t="shared" si="51"/>
        <v/>
      </c>
      <c r="B473" s="72" t="str">
        <f t="shared" si="52"/>
        <v/>
      </c>
      <c r="C473" s="71" t="str">
        <f t="shared" si="53"/>
        <v/>
      </c>
      <c r="D473" s="79" t="str">
        <f t="shared" si="54"/>
        <v/>
      </c>
      <c r="E473" s="79" t="str">
        <f t="shared" si="55"/>
        <v/>
      </c>
      <c r="F473" s="79" t="str">
        <f t="shared" si="49"/>
        <v/>
      </c>
      <c r="G473" s="71" t="str">
        <f t="shared" si="50"/>
        <v/>
      </c>
    </row>
    <row r="474" spans="1:7" x14ac:dyDescent="0.25">
      <c r="A474" s="78" t="str">
        <f t="shared" si="51"/>
        <v/>
      </c>
      <c r="B474" s="72" t="str">
        <f t="shared" si="52"/>
        <v/>
      </c>
      <c r="C474" s="71" t="str">
        <f t="shared" si="53"/>
        <v/>
      </c>
      <c r="D474" s="79" t="str">
        <f t="shared" si="54"/>
        <v/>
      </c>
      <c r="E474" s="79" t="str">
        <f t="shared" si="55"/>
        <v/>
      </c>
      <c r="F474" s="79" t="str">
        <f t="shared" si="49"/>
        <v/>
      </c>
      <c r="G474" s="71" t="str">
        <f t="shared" si="50"/>
        <v/>
      </c>
    </row>
    <row r="475" spans="1:7" x14ac:dyDescent="0.25">
      <c r="A475" s="78" t="str">
        <f t="shared" si="51"/>
        <v/>
      </c>
      <c r="B475" s="72" t="str">
        <f t="shared" si="52"/>
        <v/>
      </c>
      <c r="C475" s="71" t="str">
        <f t="shared" si="53"/>
        <v/>
      </c>
      <c r="D475" s="79" t="str">
        <f t="shared" si="54"/>
        <v/>
      </c>
      <c r="E475" s="79" t="str">
        <f t="shared" si="55"/>
        <v/>
      </c>
      <c r="F475" s="79" t="str">
        <f t="shared" si="49"/>
        <v/>
      </c>
      <c r="G475" s="71" t="str">
        <f t="shared" si="50"/>
        <v/>
      </c>
    </row>
    <row r="476" spans="1:7" x14ac:dyDescent="0.25">
      <c r="A476" s="78" t="str">
        <f t="shared" si="51"/>
        <v/>
      </c>
      <c r="B476" s="72" t="str">
        <f t="shared" si="52"/>
        <v/>
      </c>
      <c r="C476" s="71" t="str">
        <f t="shared" si="53"/>
        <v/>
      </c>
      <c r="D476" s="79" t="str">
        <f t="shared" si="54"/>
        <v/>
      </c>
      <c r="E476" s="79" t="str">
        <f t="shared" si="55"/>
        <v/>
      </c>
      <c r="F476" s="79" t="str">
        <f t="shared" si="49"/>
        <v/>
      </c>
      <c r="G476" s="71" t="str">
        <f t="shared" si="50"/>
        <v/>
      </c>
    </row>
    <row r="477" spans="1:7" x14ac:dyDescent="0.25">
      <c r="A477" s="78" t="str">
        <f t="shared" si="51"/>
        <v/>
      </c>
      <c r="B477" s="72" t="str">
        <f t="shared" si="52"/>
        <v/>
      </c>
      <c r="C477" s="71" t="str">
        <f t="shared" si="53"/>
        <v/>
      </c>
      <c r="D477" s="79" t="str">
        <f t="shared" si="54"/>
        <v/>
      </c>
      <c r="E477" s="79" t="str">
        <f t="shared" si="55"/>
        <v/>
      </c>
      <c r="F477" s="79" t="str">
        <f t="shared" si="49"/>
        <v/>
      </c>
      <c r="G477" s="71" t="str">
        <f t="shared" si="50"/>
        <v/>
      </c>
    </row>
    <row r="478" spans="1:7" x14ac:dyDescent="0.25">
      <c r="A478" s="78" t="str">
        <f t="shared" si="51"/>
        <v/>
      </c>
      <c r="B478" s="72" t="str">
        <f t="shared" si="52"/>
        <v/>
      </c>
      <c r="C478" s="71" t="str">
        <f t="shared" si="53"/>
        <v/>
      </c>
      <c r="D478" s="79" t="str">
        <f t="shared" si="54"/>
        <v/>
      </c>
      <c r="E478" s="79" t="str">
        <f t="shared" si="55"/>
        <v/>
      </c>
      <c r="F478" s="79" t="str">
        <f t="shared" si="49"/>
        <v/>
      </c>
      <c r="G478" s="71" t="str">
        <f t="shared" si="50"/>
        <v/>
      </c>
    </row>
    <row r="479" spans="1:7" x14ac:dyDescent="0.25">
      <c r="A479" s="78" t="str">
        <f t="shared" si="51"/>
        <v/>
      </c>
      <c r="B479" s="72" t="str">
        <f t="shared" si="52"/>
        <v/>
      </c>
      <c r="C479" s="71" t="str">
        <f t="shared" si="53"/>
        <v/>
      </c>
      <c r="D479" s="79" t="str">
        <f t="shared" si="54"/>
        <v/>
      </c>
      <c r="E479" s="79" t="str">
        <f t="shared" si="55"/>
        <v/>
      </c>
      <c r="F479" s="79" t="str">
        <f t="shared" si="49"/>
        <v/>
      </c>
      <c r="G479" s="71" t="str">
        <f t="shared" si="50"/>
        <v/>
      </c>
    </row>
    <row r="480" spans="1:7" x14ac:dyDescent="0.25">
      <c r="A480" s="78" t="str">
        <f t="shared" si="51"/>
        <v/>
      </c>
      <c r="B480" s="72" t="str">
        <f t="shared" si="52"/>
        <v/>
      </c>
      <c r="C480" s="71" t="str">
        <f t="shared" si="53"/>
        <v/>
      </c>
      <c r="D480" s="79" t="str">
        <f t="shared" si="54"/>
        <v/>
      </c>
      <c r="E480" s="79" t="str">
        <f t="shared" si="55"/>
        <v/>
      </c>
      <c r="F480" s="79" t="str">
        <f t="shared" si="49"/>
        <v/>
      </c>
      <c r="G480" s="71" t="str">
        <f t="shared" si="50"/>
        <v/>
      </c>
    </row>
    <row r="481" spans="1:7" x14ac:dyDescent="0.25">
      <c r="A481" s="78" t="str">
        <f t="shared" si="51"/>
        <v/>
      </c>
      <c r="B481" s="72" t="str">
        <f t="shared" si="52"/>
        <v/>
      </c>
      <c r="C481" s="71" t="str">
        <f t="shared" si="53"/>
        <v/>
      </c>
      <c r="D481" s="79" t="str">
        <f t="shared" si="54"/>
        <v/>
      </c>
      <c r="E481" s="79" t="str">
        <f t="shared" si="55"/>
        <v/>
      </c>
      <c r="F481" s="79" t="str">
        <f t="shared" si="49"/>
        <v/>
      </c>
      <c r="G481" s="71" t="str">
        <f t="shared" si="50"/>
        <v/>
      </c>
    </row>
    <row r="482" spans="1:7" x14ac:dyDescent="0.25">
      <c r="A482" s="78" t="str">
        <f t="shared" si="51"/>
        <v/>
      </c>
      <c r="B482" s="72" t="str">
        <f t="shared" si="52"/>
        <v/>
      </c>
      <c r="C482" s="71" t="str">
        <f t="shared" si="53"/>
        <v/>
      </c>
      <c r="D482" s="79" t="str">
        <f t="shared" si="54"/>
        <v/>
      </c>
      <c r="E482" s="79" t="str">
        <f t="shared" si="55"/>
        <v/>
      </c>
      <c r="F482" s="79" t="str">
        <f t="shared" si="49"/>
        <v/>
      </c>
      <c r="G482" s="71" t="str">
        <f t="shared" si="50"/>
        <v/>
      </c>
    </row>
    <row r="483" spans="1:7" x14ac:dyDescent="0.25">
      <c r="A483" s="78" t="str">
        <f t="shared" si="51"/>
        <v/>
      </c>
      <c r="B483" s="72" t="str">
        <f t="shared" si="52"/>
        <v/>
      </c>
      <c r="C483" s="71" t="str">
        <f t="shared" si="53"/>
        <v/>
      </c>
      <c r="D483" s="79" t="str">
        <f t="shared" si="54"/>
        <v/>
      </c>
      <c r="E483" s="79" t="str">
        <f t="shared" si="55"/>
        <v/>
      </c>
      <c r="F483" s="79" t="str">
        <f t="shared" si="49"/>
        <v/>
      </c>
      <c r="G483" s="71" t="str">
        <f t="shared" si="50"/>
        <v/>
      </c>
    </row>
    <row r="484" spans="1:7" x14ac:dyDescent="0.25">
      <c r="A484" s="78" t="str">
        <f t="shared" si="51"/>
        <v/>
      </c>
      <c r="B484" s="72" t="str">
        <f t="shared" si="52"/>
        <v/>
      </c>
      <c r="C484" s="71" t="str">
        <f t="shared" si="53"/>
        <v/>
      </c>
      <c r="D484" s="79" t="str">
        <f t="shared" si="54"/>
        <v/>
      </c>
      <c r="E484" s="79" t="str">
        <f t="shared" si="55"/>
        <v/>
      </c>
      <c r="F484" s="79" t="str">
        <f t="shared" si="49"/>
        <v/>
      </c>
      <c r="G484" s="71" t="str">
        <f t="shared" si="50"/>
        <v/>
      </c>
    </row>
    <row r="485" spans="1:7" x14ac:dyDescent="0.25">
      <c r="A485" s="78" t="str">
        <f t="shared" si="51"/>
        <v/>
      </c>
      <c r="B485" s="72" t="str">
        <f t="shared" si="52"/>
        <v/>
      </c>
      <c r="C485" s="71" t="str">
        <f t="shared" si="53"/>
        <v/>
      </c>
      <c r="D485" s="79" t="str">
        <f t="shared" si="54"/>
        <v/>
      </c>
      <c r="E485" s="79" t="str">
        <f t="shared" si="55"/>
        <v/>
      </c>
      <c r="F485" s="79" t="str">
        <f t="shared" si="49"/>
        <v/>
      </c>
      <c r="G485" s="71" t="str">
        <f t="shared" si="50"/>
        <v/>
      </c>
    </row>
    <row r="486" spans="1:7" x14ac:dyDescent="0.25">
      <c r="A486" s="78" t="str">
        <f t="shared" si="51"/>
        <v/>
      </c>
      <c r="B486" s="72" t="str">
        <f t="shared" si="52"/>
        <v/>
      </c>
      <c r="C486" s="71" t="str">
        <f t="shared" si="53"/>
        <v/>
      </c>
      <c r="D486" s="79" t="str">
        <f t="shared" si="54"/>
        <v/>
      </c>
      <c r="E486" s="79" t="str">
        <f t="shared" si="55"/>
        <v/>
      </c>
      <c r="F486" s="79" t="str">
        <f t="shared" si="49"/>
        <v/>
      </c>
      <c r="G486" s="71" t="str">
        <f t="shared" si="50"/>
        <v/>
      </c>
    </row>
    <row r="487" spans="1:7" x14ac:dyDescent="0.25">
      <c r="A487" s="78" t="str">
        <f t="shared" si="51"/>
        <v/>
      </c>
      <c r="B487" s="72" t="str">
        <f t="shared" si="52"/>
        <v/>
      </c>
      <c r="C487" s="71" t="str">
        <f t="shared" si="53"/>
        <v/>
      </c>
      <c r="D487" s="79" t="str">
        <f t="shared" si="54"/>
        <v/>
      </c>
      <c r="E487" s="79" t="str">
        <f t="shared" si="55"/>
        <v/>
      </c>
      <c r="F487" s="79" t="str">
        <f t="shared" si="49"/>
        <v/>
      </c>
      <c r="G487" s="71" t="str">
        <f t="shared" si="50"/>
        <v/>
      </c>
    </row>
    <row r="488" spans="1:7" x14ac:dyDescent="0.25">
      <c r="A488" s="78" t="str">
        <f t="shared" si="51"/>
        <v/>
      </c>
      <c r="B488" s="72" t="str">
        <f t="shared" si="52"/>
        <v/>
      </c>
      <c r="C488" s="71" t="str">
        <f t="shared" si="53"/>
        <v/>
      </c>
      <c r="D488" s="79" t="str">
        <f t="shared" si="54"/>
        <v/>
      </c>
      <c r="E488" s="79" t="str">
        <f t="shared" si="55"/>
        <v/>
      </c>
      <c r="F488" s="79" t="str">
        <f t="shared" si="49"/>
        <v/>
      </c>
      <c r="G488" s="71" t="str">
        <f t="shared" si="50"/>
        <v/>
      </c>
    </row>
    <row r="489" spans="1:7" x14ac:dyDescent="0.25">
      <c r="A489" s="78" t="str">
        <f t="shared" si="51"/>
        <v/>
      </c>
      <c r="B489" s="72" t="str">
        <f t="shared" si="52"/>
        <v/>
      </c>
      <c r="C489" s="71" t="str">
        <f t="shared" si="53"/>
        <v/>
      </c>
      <c r="D489" s="79" t="str">
        <f t="shared" si="54"/>
        <v/>
      </c>
      <c r="E489" s="79" t="str">
        <f t="shared" si="55"/>
        <v/>
      </c>
      <c r="F489" s="79" t="str">
        <f t="shared" si="49"/>
        <v/>
      </c>
      <c r="G489" s="71" t="str">
        <f t="shared" si="50"/>
        <v/>
      </c>
    </row>
    <row r="490" spans="1:7" x14ac:dyDescent="0.25">
      <c r="A490" s="78" t="str">
        <f t="shared" si="51"/>
        <v/>
      </c>
      <c r="B490" s="72" t="str">
        <f t="shared" si="52"/>
        <v/>
      </c>
      <c r="C490" s="71" t="str">
        <f t="shared" si="53"/>
        <v/>
      </c>
      <c r="D490" s="79" t="str">
        <f t="shared" si="54"/>
        <v/>
      </c>
      <c r="E490" s="79" t="str">
        <f t="shared" si="55"/>
        <v/>
      </c>
      <c r="F490" s="79" t="str">
        <f t="shared" si="49"/>
        <v/>
      </c>
      <c r="G490" s="71" t="str">
        <f t="shared" si="50"/>
        <v/>
      </c>
    </row>
    <row r="491" spans="1:7" x14ac:dyDescent="0.25">
      <c r="A491" s="78" t="str">
        <f t="shared" si="51"/>
        <v/>
      </c>
      <c r="B491" s="72" t="str">
        <f t="shared" si="52"/>
        <v/>
      </c>
      <c r="C491" s="71" t="str">
        <f t="shared" si="53"/>
        <v/>
      </c>
      <c r="D491" s="79" t="str">
        <f t="shared" si="54"/>
        <v/>
      </c>
      <c r="E491" s="79" t="str">
        <f t="shared" si="55"/>
        <v/>
      </c>
      <c r="F491" s="79" t="str">
        <f t="shared" si="49"/>
        <v/>
      </c>
      <c r="G491" s="71" t="str">
        <f t="shared" si="50"/>
        <v/>
      </c>
    </row>
    <row r="492" spans="1:7" x14ac:dyDescent="0.25">
      <c r="A492" s="78" t="str">
        <f t="shared" si="51"/>
        <v/>
      </c>
      <c r="B492" s="72" t="str">
        <f t="shared" si="52"/>
        <v/>
      </c>
      <c r="C492" s="71" t="str">
        <f t="shared" si="53"/>
        <v/>
      </c>
      <c r="D492" s="79" t="str">
        <f t="shared" si="54"/>
        <v/>
      </c>
      <c r="E492" s="79" t="str">
        <f t="shared" si="55"/>
        <v/>
      </c>
      <c r="F492" s="79" t="str">
        <f t="shared" si="49"/>
        <v/>
      </c>
      <c r="G492" s="71" t="str">
        <f t="shared" si="50"/>
        <v/>
      </c>
    </row>
    <row r="493" spans="1:7" x14ac:dyDescent="0.25">
      <c r="A493" s="78" t="str">
        <f t="shared" si="51"/>
        <v/>
      </c>
      <c r="B493" s="72" t="str">
        <f t="shared" si="52"/>
        <v/>
      </c>
      <c r="C493" s="71" t="str">
        <f t="shared" si="53"/>
        <v/>
      </c>
      <c r="D493" s="79" t="str">
        <f t="shared" si="54"/>
        <v/>
      </c>
      <c r="E493" s="79" t="str">
        <f t="shared" si="55"/>
        <v/>
      </c>
      <c r="F493" s="79" t="str">
        <f t="shared" si="49"/>
        <v/>
      </c>
      <c r="G493" s="71" t="str">
        <f t="shared" si="50"/>
        <v/>
      </c>
    </row>
    <row r="494" spans="1:7" x14ac:dyDescent="0.25">
      <c r="A494" s="78" t="str">
        <f t="shared" si="51"/>
        <v/>
      </c>
      <c r="B494" s="72" t="str">
        <f t="shared" si="52"/>
        <v/>
      </c>
      <c r="C494" s="71" t="str">
        <f t="shared" si="53"/>
        <v/>
      </c>
      <c r="D494" s="79" t="str">
        <f t="shared" si="54"/>
        <v/>
      </c>
      <c r="E494" s="79" t="str">
        <f t="shared" si="55"/>
        <v/>
      </c>
      <c r="F494" s="79" t="str">
        <f t="shared" si="49"/>
        <v/>
      </c>
      <c r="G494" s="71" t="str">
        <f t="shared" si="50"/>
        <v/>
      </c>
    </row>
    <row r="495" spans="1:7" x14ac:dyDescent="0.25">
      <c r="A495" s="78" t="str">
        <f t="shared" si="51"/>
        <v/>
      </c>
      <c r="B495" s="72" t="str">
        <f t="shared" si="52"/>
        <v/>
      </c>
      <c r="C495" s="71" t="str">
        <f t="shared" si="53"/>
        <v/>
      </c>
      <c r="D495" s="79" t="str">
        <f t="shared" si="54"/>
        <v/>
      </c>
      <c r="E495" s="79" t="str">
        <f t="shared" si="55"/>
        <v/>
      </c>
      <c r="F495" s="79" t="str">
        <f t="shared" si="49"/>
        <v/>
      </c>
      <c r="G495" s="71" t="str">
        <f t="shared" si="50"/>
        <v/>
      </c>
    </row>
    <row r="496" spans="1:7" x14ac:dyDescent="0.25">
      <c r="A496" s="78" t="str">
        <f t="shared" si="51"/>
        <v/>
      </c>
      <c r="B496" s="72" t="str">
        <f t="shared" si="52"/>
        <v/>
      </c>
      <c r="C496" s="71" t="str">
        <f t="shared" si="53"/>
        <v/>
      </c>
      <c r="D496" s="79" t="str">
        <f t="shared" si="54"/>
        <v/>
      </c>
      <c r="E496" s="79" t="str">
        <f t="shared" si="55"/>
        <v/>
      </c>
      <c r="F496" s="79" t="str">
        <f t="shared" si="49"/>
        <v/>
      </c>
      <c r="G496" s="71" t="str">
        <f t="shared" si="50"/>
        <v/>
      </c>
    </row>
    <row r="497" spans="1:7" x14ac:dyDescent="0.25">
      <c r="A497" s="78" t="str">
        <f t="shared" si="51"/>
        <v/>
      </c>
      <c r="B497" s="72" t="str">
        <f t="shared" si="52"/>
        <v/>
      </c>
      <c r="C497" s="71" t="str">
        <f t="shared" si="53"/>
        <v/>
      </c>
      <c r="D497" s="79" t="str">
        <f t="shared" si="54"/>
        <v/>
      </c>
      <c r="E497" s="79" t="str">
        <f t="shared" si="55"/>
        <v/>
      </c>
      <c r="F497" s="79" t="str">
        <f t="shared" si="49"/>
        <v/>
      </c>
      <c r="G497" s="71" t="str">
        <f t="shared" si="50"/>
        <v/>
      </c>
    </row>
    <row r="498" spans="1:7" x14ac:dyDescent="0.25">
      <c r="A498" s="78" t="str">
        <f t="shared" si="51"/>
        <v/>
      </c>
      <c r="B498" s="72" t="str">
        <f t="shared" si="52"/>
        <v/>
      </c>
      <c r="C498" s="71" t="str">
        <f t="shared" si="53"/>
        <v/>
      </c>
      <c r="D498" s="79" t="str">
        <f t="shared" si="54"/>
        <v/>
      </c>
      <c r="E498" s="79" t="str">
        <f t="shared" si="55"/>
        <v/>
      </c>
      <c r="F498" s="79" t="str">
        <f t="shared" si="49"/>
        <v/>
      </c>
      <c r="G498" s="71" t="str">
        <f t="shared" si="50"/>
        <v/>
      </c>
    </row>
    <row r="499" spans="1:7" x14ac:dyDescent="0.25">
      <c r="A499" s="78" t="str">
        <f t="shared" si="51"/>
        <v/>
      </c>
      <c r="B499" s="72" t="str">
        <f t="shared" si="52"/>
        <v/>
      </c>
      <c r="C499" s="71" t="str">
        <f t="shared" si="53"/>
        <v/>
      </c>
      <c r="D499" s="79" t="str">
        <f t="shared" si="54"/>
        <v/>
      </c>
      <c r="E499" s="79" t="str">
        <f t="shared" si="55"/>
        <v/>
      </c>
      <c r="F499" s="79" t="str">
        <f t="shared" si="49"/>
        <v/>
      </c>
      <c r="G499" s="71" t="str">
        <f t="shared" si="50"/>
        <v/>
      </c>
    </row>
    <row r="500" spans="1:7" x14ac:dyDescent="0.25">
      <c r="A500" s="78" t="str">
        <f t="shared" si="51"/>
        <v/>
      </c>
      <c r="B500" s="72" t="str">
        <f t="shared" si="52"/>
        <v/>
      </c>
      <c r="C500" s="71" t="str">
        <f t="shared" si="53"/>
        <v/>
      </c>
      <c r="D500" s="79" t="str">
        <f t="shared" si="54"/>
        <v/>
      </c>
      <c r="E500" s="79" t="str">
        <f t="shared" si="55"/>
        <v/>
      </c>
      <c r="F500" s="79" t="str">
        <f t="shared" si="49"/>
        <v/>
      </c>
      <c r="G500" s="71" t="str">
        <f t="shared" si="50"/>
        <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500"/>
  <sheetViews>
    <sheetView zoomScaleNormal="100" workbookViewId="0">
      <selection activeCell="E8" sqref="E8"/>
    </sheetView>
  </sheetViews>
  <sheetFormatPr defaultColWidth="9.140625" defaultRowHeight="15" x14ac:dyDescent="0.25"/>
  <cols>
    <col min="1" max="1" width="9.140625" style="73"/>
    <col min="2" max="2" width="7.85546875" style="73" customWidth="1"/>
    <col min="3" max="3" width="14.5703125" style="73" customWidth="1"/>
    <col min="4" max="4" width="14.42578125" style="73" customWidth="1"/>
    <col min="5" max="6" width="14.5703125" style="73" customWidth="1"/>
    <col min="7" max="7" width="14.5703125" style="92" customWidth="1"/>
    <col min="8" max="16384" width="9.140625" style="73"/>
  </cols>
  <sheetData>
    <row r="1" spans="1:13" x14ac:dyDescent="0.25">
      <c r="A1" s="65"/>
      <c r="B1" s="65"/>
      <c r="C1" s="65"/>
      <c r="D1" s="65"/>
      <c r="E1" s="65"/>
      <c r="F1" s="65"/>
      <c r="G1" s="66"/>
    </row>
    <row r="2" spans="1:13" x14ac:dyDescent="0.25">
      <c r="A2" s="65"/>
      <c r="B2" s="65"/>
      <c r="C2" s="65"/>
      <c r="D2" s="65"/>
      <c r="E2" s="65"/>
      <c r="F2" s="67"/>
      <c r="G2" s="68"/>
    </row>
    <row r="3" spans="1:13" x14ac:dyDescent="0.25">
      <c r="A3" s="65"/>
      <c r="B3" s="65"/>
      <c r="C3" s="65"/>
      <c r="D3" s="65"/>
      <c r="E3" s="65"/>
      <c r="F3" s="67"/>
      <c r="G3" s="68"/>
    </row>
    <row r="4" spans="1:13" ht="21" x14ac:dyDescent="0.35">
      <c r="A4" s="65"/>
      <c r="B4" s="102" t="s">
        <v>44</v>
      </c>
      <c r="C4" s="65"/>
      <c r="D4" s="65"/>
      <c r="E4" s="70"/>
      <c r="F4" s="103" t="s">
        <v>67</v>
      </c>
      <c r="G4" s="69"/>
      <c r="K4" s="92"/>
      <c r="L4" s="91"/>
    </row>
    <row r="5" spans="1:13" x14ac:dyDescent="0.25">
      <c r="A5" s="65"/>
      <c r="B5" s="65"/>
      <c r="C5" s="65"/>
      <c r="D5" s="65"/>
      <c r="E5" s="65"/>
      <c r="F5" s="71"/>
      <c r="G5" s="65"/>
      <c r="K5" s="90"/>
      <c r="L5" s="91"/>
    </row>
    <row r="6" spans="1:13" x14ac:dyDescent="0.25">
      <c r="A6" s="65"/>
      <c r="B6" s="152" t="s">
        <v>47</v>
      </c>
      <c r="C6" s="153"/>
      <c r="D6" s="154"/>
      <c r="E6" s="155">
        <v>47484</v>
      </c>
      <c r="F6" s="156"/>
      <c r="G6" s="65"/>
      <c r="K6" s="80"/>
      <c r="L6" s="80"/>
    </row>
    <row r="7" spans="1:13" x14ac:dyDescent="0.25">
      <c r="A7" s="65"/>
      <c r="B7" s="157" t="s">
        <v>49</v>
      </c>
      <c r="C7" s="67"/>
      <c r="D7" s="158"/>
      <c r="E7" s="159">
        <v>120</v>
      </c>
      <c r="F7" s="160" t="s">
        <v>50</v>
      </c>
      <c r="G7" s="65"/>
      <c r="K7" s="81"/>
      <c r="L7" s="81"/>
    </row>
    <row r="8" spans="1:13" x14ac:dyDescent="0.25">
      <c r="A8" s="65"/>
      <c r="B8" s="157" t="s">
        <v>56</v>
      </c>
      <c r="C8" s="67"/>
      <c r="D8" s="161">
        <f>E6-1</f>
        <v>47483</v>
      </c>
      <c r="E8" s="162">
        <v>6724.4636572327881</v>
      </c>
      <c r="F8" s="160" t="s">
        <v>52</v>
      </c>
      <c r="G8" s="65"/>
      <c r="K8" s="81"/>
      <c r="L8" s="81"/>
    </row>
    <row r="9" spans="1:13" x14ac:dyDescent="0.25">
      <c r="A9" s="65"/>
      <c r="B9" s="157" t="s">
        <v>57</v>
      </c>
      <c r="C9" s="67"/>
      <c r="D9" s="161">
        <f>EOMONTH(D8,E7)</f>
        <v>51135</v>
      </c>
      <c r="E9" s="162">
        <v>0</v>
      </c>
      <c r="F9" s="160" t="s">
        <v>52</v>
      </c>
      <c r="G9" s="101"/>
      <c r="K9" s="81"/>
      <c r="L9" s="81"/>
    </row>
    <row r="10" spans="1:13" x14ac:dyDescent="0.25">
      <c r="A10" s="65"/>
      <c r="B10" s="157" t="s">
        <v>55</v>
      </c>
      <c r="C10" s="67"/>
      <c r="D10" s="158"/>
      <c r="E10" s="165">
        <v>1</v>
      </c>
      <c r="F10" s="160"/>
      <c r="G10" s="65"/>
      <c r="K10" s="82"/>
      <c r="L10" s="82"/>
    </row>
    <row r="11" spans="1:13" x14ac:dyDescent="0.25">
      <c r="A11" s="65"/>
      <c r="B11" s="167" t="s">
        <v>68</v>
      </c>
      <c r="C11" s="168"/>
      <c r="D11" s="169"/>
      <c r="E11" s="170">
        <v>5.3999999999999999E-2</v>
      </c>
      <c r="F11" s="171"/>
      <c r="G11" s="75"/>
      <c r="K11" s="81"/>
      <c r="L11" s="81"/>
      <c r="M11" s="82"/>
    </row>
    <row r="12" spans="1:13" x14ac:dyDescent="0.25">
      <c r="A12" s="65"/>
      <c r="B12" s="74"/>
      <c r="C12" s="72"/>
      <c r="E12" s="76"/>
      <c r="F12" s="74"/>
      <c r="G12" s="75"/>
      <c r="K12" s="81"/>
      <c r="L12" s="81"/>
      <c r="M12" s="82"/>
    </row>
    <row r="13" spans="1:13" x14ac:dyDescent="0.25">
      <c r="G13" s="73"/>
      <c r="K13" s="81"/>
      <c r="L13" s="81"/>
      <c r="M13" s="82"/>
    </row>
    <row r="14" spans="1:13" ht="15.75" thickBot="1" x14ac:dyDescent="0.3">
      <c r="A14" s="77" t="s">
        <v>58</v>
      </c>
      <c r="B14" s="77" t="s">
        <v>59</v>
      </c>
      <c r="C14" s="77" t="s">
        <v>60</v>
      </c>
      <c r="D14" s="77" t="s">
        <v>61</v>
      </c>
      <c r="E14" s="77" t="s">
        <v>62</v>
      </c>
      <c r="F14" s="77" t="s">
        <v>63</v>
      </c>
      <c r="G14" s="77" t="s">
        <v>64</v>
      </c>
      <c r="K14" s="81"/>
      <c r="L14" s="81"/>
      <c r="M14" s="82"/>
    </row>
    <row r="15" spans="1:13" x14ac:dyDescent="0.25">
      <c r="A15" s="78">
        <f>IF(B15="","",E6)</f>
        <v>47484</v>
      </c>
      <c r="B15" s="72">
        <f>IF(E7&gt;0,1,"")</f>
        <v>1</v>
      </c>
      <c r="C15" s="71">
        <f>IF(B15="","",E8)</f>
        <v>6724.4636572327881</v>
      </c>
      <c r="D15" s="79">
        <f>IF(B15="","",IPMT($E$11/12,B15,$E$7,-$E$8,$E$9,0))</f>
        <v>30.260086457547544</v>
      </c>
      <c r="E15" s="79">
        <f>IF(B15="","",PPMT($E$11/12,B15,$E$7,-$E$8,$E$9,0))</f>
        <v>42.385264138237524</v>
      </c>
      <c r="F15" s="79">
        <f>IF(B15="","",SUM(D15:E15))</f>
        <v>72.645350595785061</v>
      </c>
      <c r="G15" s="71">
        <f>IF(B15="","",SUM(C15)-SUM(E15))</f>
        <v>6682.0783930945508</v>
      </c>
      <c r="K15" s="81"/>
      <c r="L15" s="81"/>
      <c r="M15" s="82"/>
    </row>
    <row r="16" spans="1:13" x14ac:dyDescent="0.25">
      <c r="A16" s="78">
        <f>IF(B16="","",EDATE(A15,1))</f>
        <v>47515</v>
      </c>
      <c r="B16" s="72">
        <f>IF(B15="","",IF(SUM(B15)+1&lt;=$E$7,SUM(B15)+1,""))</f>
        <v>2</v>
      </c>
      <c r="C16" s="71">
        <f>IF(B16="","",G15)</f>
        <v>6682.0783930945508</v>
      </c>
      <c r="D16" s="79">
        <f>IF(B16="","",IPMT($E$11/12,B16,$E$7,-$E$8,$E$9,0))</f>
        <v>30.069352768925473</v>
      </c>
      <c r="E16" s="79">
        <f>IF(B16="","",PPMT($E$11/12,B16,$E$7,-$E$8,$E$9,0))</f>
        <v>42.575997826859599</v>
      </c>
      <c r="F16" s="79">
        <f t="shared" ref="F16:F74" si="0">IF(B16="","",SUM(D16:E16))</f>
        <v>72.645350595785075</v>
      </c>
      <c r="G16" s="71">
        <f t="shared" ref="G16:G74" si="1">IF(B16="","",SUM(C16)-SUM(E16))</f>
        <v>6639.5023952676911</v>
      </c>
      <c r="K16" s="81"/>
      <c r="L16" s="81"/>
      <c r="M16" s="82"/>
    </row>
    <row r="17" spans="1:13" x14ac:dyDescent="0.25">
      <c r="A17" s="78">
        <f t="shared" ref="A17:A74" si="2">IF(B17="","",EDATE(A16,1))</f>
        <v>47543</v>
      </c>
      <c r="B17" s="72">
        <f t="shared" ref="B17:B74" si="3">IF(B16="","",IF(SUM(B16)+1&lt;=$E$7,SUM(B16)+1,""))</f>
        <v>3</v>
      </c>
      <c r="C17" s="71">
        <f t="shared" ref="C17:C74" si="4">IF(B17="","",G16)</f>
        <v>6639.5023952676911</v>
      </c>
      <c r="D17" s="79">
        <f t="shared" ref="D17:D74" si="5">IF(B17="","",IPMT($E$11/12,B17,$E$7,-$E$8,$E$9,0))</f>
        <v>29.877760778704598</v>
      </c>
      <c r="E17" s="79">
        <f t="shared" ref="E17:E74" si="6">IF(B17="","",PPMT($E$11/12,B17,$E$7,-$E$8,$E$9,0))</f>
        <v>42.767589817080463</v>
      </c>
      <c r="F17" s="79">
        <f t="shared" si="0"/>
        <v>72.645350595785061</v>
      </c>
      <c r="G17" s="71">
        <f t="shared" si="1"/>
        <v>6596.734805450611</v>
      </c>
      <c r="K17" s="81"/>
      <c r="L17" s="81"/>
      <c r="M17" s="82"/>
    </row>
    <row r="18" spans="1:13" x14ac:dyDescent="0.25">
      <c r="A18" s="78">
        <f t="shared" si="2"/>
        <v>47574</v>
      </c>
      <c r="B18" s="72">
        <f t="shared" si="3"/>
        <v>4</v>
      </c>
      <c r="C18" s="71">
        <f t="shared" si="4"/>
        <v>6596.734805450611</v>
      </c>
      <c r="D18" s="79">
        <f t="shared" si="5"/>
        <v>29.685306624527744</v>
      </c>
      <c r="E18" s="79">
        <f t="shared" si="6"/>
        <v>42.960043971257328</v>
      </c>
      <c r="F18" s="79">
        <f t="shared" si="0"/>
        <v>72.645350595785075</v>
      </c>
      <c r="G18" s="71">
        <f t="shared" si="1"/>
        <v>6553.7747614793534</v>
      </c>
      <c r="K18" s="81"/>
      <c r="L18" s="81"/>
      <c r="M18" s="82"/>
    </row>
    <row r="19" spans="1:13" x14ac:dyDescent="0.25">
      <c r="A19" s="78">
        <f t="shared" si="2"/>
        <v>47604</v>
      </c>
      <c r="B19" s="72">
        <f t="shared" si="3"/>
        <v>5</v>
      </c>
      <c r="C19" s="71">
        <f t="shared" si="4"/>
        <v>6553.7747614793534</v>
      </c>
      <c r="D19" s="79">
        <f t="shared" si="5"/>
        <v>29.491986426657078</v>
      </c>
      <c r="E19" s="79">
        <f t="shared" si="6"/>
        <v>43.153364169127983</v>
      </c>
      <c r="F19" s="79">
        <f t="shared" si="0"/>
        <v>72.645350595785061</v>
      </c>
      <c r="G19" s="71">
        <f t="shared" si="1"/>
        <v>6510.6213973102258</v>
      </c>
      <c r="K19" s="81"/>
      <c r="L19" s="81"/>
      <c r="M19" s="82"/>
    </row>
    <row r="20" spans="1:13" x14ac:dyDescent="0.25">
      <c r="A20" s="78">
        <f t="shared" si="2"/>
        <v>47635</v>
      </c>
      <c r="B20" s="72">
        <f t="shared" si="3"/>
        <v>6</v>
      </c>
      <c r="C20" s="71">
        <f t="shared" si="4"/>
        <v>6510.6213973102258</v>
      </c>
      <c r="D20" s="79">
        <f t="shared" si="5"/>
        <v>29.297796287896002</v>
      </c>
      <c r="E20" s="79">
        <f t="shared" si="6"/>
        <v>43.347554307889069</v>
      </c>
      <c r="F20" s="79">
        <f t="shared" si="0"/>
        <v>72.645350595785075</v>
      </c>
      <c r="G20" s="71">
        <f t="shared" si="1"/>
        <v>6467.2738430023364</v>
      </c>
      <c r="K20" s="81"/>
      <c r="L20" s="81"/>
      <c r="M20" s="82"/>
    </row>
    <row r="21" spans="1:13" x14ac:dyDescent="0.25">
      <c r="A21" s="78">
        <f t="shared" si="2"/>
        <v>47665</v>
      </c>
      <c r="B21" s="72">
        <f t="shared" si="3"/>
        <v>7</v>
      </c>
      <c r="C21" s="71">
        <f t="shared" si="4"/>
        <v>6467.2738430023364</v>
      </c>
      <c r="D21" s="79">
        <f t="shared" si="5"/>
        <v>29.102732293510499</v>
      </c>
      <c r="E21" s="79">
        <f t="shared" si="6"/>
        <v>43.542618302274555</v>
      </c>
      <c r="F21" s="79">
        <f t="shared" si="0"/>
        <v>72.645350595785061</v>
      </c>
      <c r="G21" s="71">
        <f t="shared" si="1"/>
        <v>6423.7312247000618</v>
      </c>
      <c r="K21" s="81"/>
      <c r="L21" s="81"/>
      <c r="M21" s="82"/>
    </row>
    <row r="22" spans="1:13" x14ac:dyDescent="0.25">
      <c r="A22" s="78">
        <f t="shared" si="2"/>
        <v>47696</v>
      </c>
      <c r="B22" s="72">
        <f t="shared" si="3"/>
        <v>8</v>
      </c>
      <c r="C22" s="71">
        <f t="shared" si="4"/>
        <v>6423.7312247000618</v>
      </c>
      <c r="D22" s="79">
        <f t="shared" si="5"/>
        <v>28.906790511150266</v>
      </c>
      <c r="E22" s="79">
        <f t="shared" si="6"/>
        <v>43.738560084634798</v>
      </c>
      <c r="F22" s="79">
        <f t="shared" si="0"/>
        <v>72.645350595785061</v>
      </c>
      <c r="G22" s="71">
        <f t="shared" si="1"/>
        <v>6379.9926646154272</v>
      </c>
      <c r="K22" s="81"/>
      <c r="L22" s="81"/>
      <c r="M22" s="82"/>
    </row>
    <row r="23" spans="1:13" x14ac:dyDescent="0.25">
      <c r="A23" s="78">
        <f t="shared" si="2"/>
        <v>47727</v>
      </c>
      <c r="B23" s="72">
        <f t="shared" si="3"/>
        <v>9</v>
      </c>
      <c r="C23" s="71">
        <f t="shared" si="4"/>
        <v>6379.9926646154272</v>
      </c>
      <c r="D23" s="79">
        <f t="shared" si="5"/>
        <v>28.709966990769416</v>
      </c>
      <c r="E23" s="79">
        <f t="shared" si="6"/>
        <v>43.935383605015652</v>
      </c>
      <c r="F23" s="79">
        <f t="shared" si="0"/>
        <v>72.645350595785061</v>
      </c>
      <c r="G23" s="71">
        <f t="shared" si="1"/>
        <v>6336.0572810104113</v>
      </c>
      <c r="K23" s="81"/>
      <c r="L23" s="81"/>
      <c r="M23" s="82"/>
    </row>
    <row r="24" spans="1:13" x14ac:dyDescent="0.25">
      <c r="A24" s="78">
        <f t="shared" si="2"/>
        <v>47757</v>
      </c>
      <c r="B24" s="72">
        <f t="shared" si="3"/>
        <v>10</v>
      </c>
      <c r="C24" s="71">
        <f t="shared" si="4"/>
        <v>6336.0572810104113</v>
      </c>
      <c r="D24" s="79">
        <f t="shared" si="5"/>
        <v>28.512257764546845</v>
      </c>
      <c r="E24" s="79">
        <f t="shared" si="6"/>
        <v>44.133092831238223</v>
      </c>
      <c r="F24" s="79">
        <f t="shared" si="0"/>
        <v>72.645350595785061</v>
      </c>
      <c r="G24" s="71">
        <f t="shared" si="1"/>
        <v>6291.9241881791731</v>
      </c>
      <c r="K24" s="81"/>
      <c r="L24" s="81"/>
      <c r="M24" s="82"/>
    </row>
    <row r="25" spans="1:13" x14ac:dyDescent="0.25">
      <c r="A25" s="78">
        <f t="shared" si="2"/>
        <v>47788</v>
      </c>
      <c r="B25" s="72">
        <f t="shared" si="3"/>
        <v>11</v>
      </c>
      <c r="C25" s="71">
        <f t="shared" si="4"/>
        <v>6291.9241881791731</v>
      </c>
      <c r="D25" s="79">
        <f t="shared" si="5"/>
        <v>28.313658846806273</v>
      </c>
      <c r="E25" s="79">
        <f t="shared" si="6"/>
        <v>44.331691748978798</v>
      </c>
      <c r="F25" s="79">
        <f t="shared" si="0"/>
        <v>72.645350595785075</v>
      </c>
      <c r="G25" s="71">
        <f t="shared" si="1"/>
        <v>6247.5924964301939</v>
      </c>
    </row>
    <row r="26" spans="1:13" x14ac:dyDescent="0.25">
      <c r="A26" s="78">
        <f t="shared" si="2"/>
        <v>47818</v>
      </c>
      <c r="B26" s="72">
        <f t="shared" si="3"/>
        <v>12</v>
      </c>
      <c r="C26" s="71">
        <f t="shared" si="4"/>
        <v>6247.5924964301939</v>
      </c>
      <c r="D26" s="79">
        <f t="shared" si="5"/>
        <v>28.114166233935865</v>
      </c>
      <c r="E26" s="79">
        <f t="shared" si="6"/>
        <v>44.531184361849199</v>
      </c>
      <c r="F26" s="79">
        <f t="shared" si="0"/>
        <v>72.645350595785061</v>
      </c>
      <c r="G26" s="71">
        <f t="shared" si="1"/>
        <v>6203.0613120683447</v>
      </c>
    </row>
    <row r="27" spans="1:13" x14ac:dyDescent="0.25">
      <c r="A27" s="78">
        <f t="shared" si="2"/>
        <v>47849</v>
      </c>
      <c r="B27" s="72">
        <f t="shared" si="3"/>
        <v>13</v>
      </c>
      <c r="C27" s="71">
        <f t="shared" si="4"/>
        <v>6203.0613120683447</v>
      </c>
      <c r="D27" s="79">
        <f t="shared" si="5"/>
        <v>27.913775904307546</v>
      </c>
      <c r="E27" s="79">
        <f t="shared" si="6"/>
        <v>44.731574691477526</v>
      </c>
      <c r="F27" s="79">
        <f t="shared" si="0"/>
        <v>72.645350595785075</v>
      </c>
      <c r="G27" s="71">
        <f t="shared" si="1"/>
        <v>6158.3297373768673</v>
      </c>
    </row>
    <row r="28" spans="1:13" x14ac:dyDescent="0.25">
      <c r="A28" s="78">
        <f t="shared" si="2"/>
        <v>47880</v>
      </c>
      <c r="B28" s="72">
        <f t="shared" si="3"/>
        <v>14</v>
      </c>
      <c r="C28" s="71">
        <f t="shared" si="4"/>
        <v>6158.3297373768673</v>
      </c>
      <c r="D28" s="79">
        <f t="shared" si="5"/>
        <v>27.712483818195896</v>
      </c>
      <c r="E28" s="79">
        <f t="shared" si="6"/>
        <v>44.932866777589169</v>
      </c>
      <c r="F28" s="79">
        <f t="shared" si="0"/>
        <v>72.645350595785061</v>
      </c>
      <c r="G28" s="71">
        <f t="shared" si="1"/>
        <v>6113.3968705992784</v>
      </c>
    </row>
    <row r="29" spans="1:13" x14ac:dyDescent="0.25">
      <c r="A29" s="78">
        <f t="shared" si="2"/>
        <v>47908</v>
      </c>
      <c r="B29" s="72">
        <f t="shared" si="3"/>
        <v>15</v>
      </c>
      <c r="C29" s="71">
        <f t="shared" si="4"/>
        <v>6113.3968705992784</v>
      </c>
      <c r="D29" s="79">
        <f t="shared" si="5"/>
        <v>27.510285917696738</v>
      </c>
      <c r="E29" s="79">
        <f t="shared" si="6"/>
        <v>45.13506467808832</v>
      </c>
      <c r="F29" s="79">
        <f t="shared" si="0"/>
        <v>72.645350595785061</v>
      </c>
      <c r="G29" s="71">
        <f t="shared" si="1"/>
        <v>6068.26180592119</v>
      </c>
    </row>
    <row r="30" spans="1:13" x14ac:dyDescent="0.25">
      <c r="A30" s="78">
        <f t="shared" si="2"/>
        <v>47939</v>
      </c>
      <c r="B30" s="72">
        <f t="shared" si="3"/>
        <v>16</v>
      </c>
      <c r="C30" s="71">
        <f t="shared" si="4"/>
        <v>6068.26180592119</v>
      </c>
      <c r="D30" s="79">
        <f t="shared" si="5"/>
        <v>27.307178126645347</v>
      </c>
      <c r="E30" s="79">
        <f t="shared" si="6"/>
        <v>45.338172469139714</v>
      </c>
      <c r="F30" s="79">
        <f t="shared" si="0"/>
        <v>72.645350595785061</v>
      </c>
      <c r="G30" s="71">
        <f t="shared" si="1"/>
        <v>6022.9236334520501</v>
      </c>
    </row>
    <row r="31" spans="1:13" x14ac:dyDescent="0.25">
      <c r="A31" s="78">
        <f t="shared" si="2"/>
        <v>47969</v>
      </c>
      <c r="B31" s="72">
        <f t="shared" si="3"/>
        <v>17</v>
      </c>
      <c r="C31" s="71">
        <f t="shared" si="4"/>
        <v>6022.9236334520501</v>
      </c>
      <c r="D31" s="79">
        <f t="shared" si="5"/>
        <v>27.103156350534217</v>
      </c>
      <c r="E31" s="79">
        <f t="shared" si="6"/>
        <v>45.54219424525084</v>
      </c>
      <c r="F31" s="79">
        <f t="shared" si="0"/>
        <v>72.645350595785061</v>
      </c>
      <c r="G31" s="71">
        <f t="shared" si="1"/>
        <v>5977.3814392067989</v>
      </c>
    </row>
    <row r="32" spans="1:13" x14ac:dyDescent="0.25">
      <c r="A32" s="78">
        <f t="shared" si="2"/>
        <v>48000</v>
      </c>
      <c r="B32" s="72">
        <f t="shared" si="3"/>
        <v>18</v>
      </c>
      <c r="C32" s="71">
        <f t="shared" si="4"/>
        <v>5977.3814392067989</v>
      </c>
      <c r="D32" s="79">
        <f t="shared" si="5"/>
        <v>26.898216476430584</v>
      </c>
      <c r="E32" s="79">
        <f t="shared" si="6"/>
        <v>45.747134119354477</v>
      </c>
      <c r="F32" s="79">
        <f t="shared" si="0"/>
        <v>72.645350595785061</v>
      </c>
      <c r="G32" s="71">
        <f t="shared" si="1"/>
        <v>5931.6343050874448</v>
      </c>
    </row>
    <row r="33" spans="1:7" x14ac:dyDescent="0.25">
      <c r="A33" s="78">
        <f t="shared" si="2"/>
        <v>48030</v>
      </c>
      <c r="B33" s="72">
        <f t="shared" si="3"/>
        <v>19</v>
      </c>
      <c r="C33" s="71">
        <f t="shared" si="4"/>
        <v>5931.6343050874448</v>
      </c>
      <c r="D33" s="79">
        <f t="shared" si="5"/>
        <v>26.69235437289349</v>
      </c>
      <c r="E33" s="79">
        <f t="shared" si="6"/>
        <v>45.952996222891571</v>
      </c>
      <c r="F33" s="79">
        <f t="shared" si="0"/>
        <v>72.645350595785061</v>
      </c>
      <c r="G33" s="71">
        <f t="shared" si="1"/>
        <v>5885.6813088645531</v>
      </c>
    </row>
    <row r="34" spans="1:7" x14ac:dyDescent="0.25">
      <c r="A34" s="78">
        <f t="shared" si="2"/>
        <v>48061</v>
      </c>
      <c r="B34" s="72">
        <f t="shared" si="3"/>
        <v>20</v>
      </c>
      <c r="C34" s="71">
        <f t="shared" si="4"/>
        <v>5885.6813088645531</v>
      </c>
      <c r="D34" s="79">
        <f t="shared" si="5"/>
        <v>26.485565889890484</v>
      </c>
      <c r="E34" s="79">
        <f t="shared" si="6"/>
        <v>46.15978470589458</v>
      </c>
      <c r="F34" s="79">
        <f t="shared" si="0"/>
        <v>72.645350595785061</v>
      </c>
      <c r="G34" s="71">
        <f t="shared" si="1"/>
        <v>5839.5215241586584</v>
      </c>
    </row>
    <row r="35" spans="1:7" x14ac:dyDescent="0.25">
      <c r="A35" s="78">
        <f t="shared" si="2"/>
        <v>48092</v>
      </c>
      <c r="B35" s="72">
        <f t="shared" si="3"/>
        <v>21</v>
      </c>
      <c r="C35" s="71">
        <f t="shared" si="4"/>
        <v>5839.5215241586584</v>
      </c>
      <c r="D35" s="79">
        <f t="shared" si="5"/>
        <v>26.277846858713957</v>
      </c>
      <c r="E35" s="79">
        <f t="shared" si="6"/>
        <v>46.367503737071104</v>
      </c>
      <c r="F35" s="79">
        <f t="shared" si="0"/>
        <v>72.645350595785061</v>
      </c>
      <c r="G35" s="71">
        <f t="shared" si="1"/>
        <v>5793.1540204215871</v>
      </c>
    </row>
    <row r="36" spans="1:7" x14ac:dyDescent="0.25">
      <c r="A36" s="78">
        <f t="shared" si="2"/>
        <v>48122</v>
      </c>
      <c r="B36" s="72">
        <f t="shared" si="3"/>
        <v>22</v>
      </c>
      <c r="C36" s="71">
        <f t="shared" si="4"/>
        <v>5793.1540204215871</v>
      </c>
      <c r="D36" s="79">
        <f t="shared" si="5"/>
        <v>26.069193091897137</v>
      </c>
      <c r="E36" s="79">
        <f t="shared" si="6"/>
        <v>46.576157503887927</v>
      </c>
      <c r="F36" s="79">
        <f t="shared" si="0"/>
        <v>72.645350595785061</v>
      </c>
      <c r="G36" s="71">
        <f t="shared" si="1"/>
        <v>5746.5778629176993</v>
      </c>
    </row>
    <row r="37" spans="1:7" x14ac:dyDescent="0.25">
      <c r="A37" s="78">
        <f t="shared" si="2"/>
        <v>48153</v>
      </c>
      <c r="B37" s="72">
        <f t="shared" si="3"/>
        <v>23</v>
      </c>
      <c r="C37" s="71">
        <f t="shared" si="4"/>
        <v>5746.5778629176993</v>
      </c>
      <c r="D37" s="79">
        <f t="shared" si="5"/>
        <v>25.859600383129646</v>
      </c>
      <c r="E37" s="79">
        <f t="shared" si="6"/>
        <v>46.785750212655422</v>
      </c>
      <c r="F37" s="79">
        <f t="shared" si="0"/>
        <v>72.645350595785061</v>
      </c>
      <c r="G37" s="71">
        <f t="shared" si="1"/>
        <v>5699.792112705044</v>
      </c>
    </row>
    <row r="38" spans="1:7" x14ac:dyDescent="0.25">
      <c r="A38" s="78">
        <f t="shared" si="2"/>
        <v>48183</v>
      </c>
      <c r="B38" s="72">
        <f t="shared" si="3"/>
        <v>24</v>
      </c>
      <c r="C38" s="71">
        <f t="shared" si="4"/>
        <v>5699.792112705044</v>
      </c>
      <c r="D38" s="79">
        <f t="shared" si="5"/>
        <v>25.649064507172692</v>
      </c>
      <c r="E38" s="79">
        <f t="shared" si="6"/>
        <v>46.996286088612372</v>
      </c>
      <c r="F38" s="79">
        <f t="shared" si="0"/>
        <v>72.645350595785061</v>
      </c>
      <c r="G38" s="71">
        <f t="shared" si="1"/>
        <v>5652.7958266164314</v>
      </c>
    </row>
    <row r="39" spans="1:7" x14ac:dyDescent="0.25">
      <c r="A39" s="78">
        <f t="shared" si="2"/>
        <v>48214</v>
      </c>
      <c r="B39" s="72">
        <f t="shared" si="3"/>
        <v>25</v>
      </c>
      <c r="C39" s="71">
        <f t="shared" si="4"/>
        <v>5652.7958266164314</v>
      </c>
      <c r="D39" s="79">
        <f t="shared" si="5"/>
        <v>25.437581219773936</v>
      </c>
      <c r="E39" s="79">
        <f t="shared" si="6"/>
        <v>47.207769376011136</v>
      </c>
      <c r="F39" s="79">
        <f t="shared" si="0"/>
        <v>72.645350595785075</v>
      </c>
      <c r="G39" s="71">
        <f t="shared" si="1"/>
        <v>5605.5880572404203</v>
      </c>
    </row>
    <row r="40" spans="1:7" x14ac:dyDescent="0.25">
      <c r="A40" s="78">
        <f t="shared" si="2"/>
        <v>48245</v>
      </c>
      <c r="B40" s="72">
        <f t="shared" si="3"/>
        <v>26</v>
      </c>
      <c r="C40" s="71">
        <f t="shared" si="4"/>
        <v>5605.5880572404203</v>
      </c>
      <c r="D40" s="79">
        <f t="shared" si="5"/>
        <v>25.225146257581887</v>
      </c>
      <c r="E40" s="79">
        <f t="shared" si="6"/>
        <v>47.420204338203185</v>
      </c>
      <c r="F40" s="79">
        <f t="shared" si="0"/>
        <v>72.645350595785075</v>
      </c>
      <c r="G40" s="71">
        <f t="shared" si="1"/>
        <v>5558.1678529022174</v>
      </c>
    </row>
    <row r="41" spans="1:7" x14ac:dyDescent="0.25">
      <c r="A41" s="78">
        <f t="shared" si="2"/>
        <v>48274</v>
      </c>
      <c r="B41" s="72">
        <f t="shared" si="3"/>
        <v>27</v>
      </c>
      <c r="C41" s="71">
        <f t="shared" si="4"/>
        <v>5558.1678529022174</v>
      </c>
      <c r="D41" s="79">
        <f t="shared" si="5"/>
        <v>25.011755338059967</v>
      </c>
      <c r="E41" s="79">
        <f t="shared" si="6"/>
        <v>47.633595257725098</v>
      </c>
      <c r="F41" s="79">
        <f t="shared" si="0"/>
        <v>72.645350595785061</v>
      </c>
      <c r="G41" s="71">
        <f t="shared" si="1"/>
        <v>5510.5342576444928</v>
      </c>
    </row>
    <row r="42" spans="1:7" x14ac:dyDescent="0.25">
      <c r="A42" s="78">
        <f t="shared" si="2"/>
        <v>48305</v>
      </c>
      <c r="B42" s="72">
        <f t="shared" si="3"/>
        <v>28</v>
      </c>
      <c r="C42" s="71">
        <f t="shared" si="4"/>
        <v>5510.5342576444928</v>
      </c>
      <c r="D42" s="79">
        <f t="shared" si="5"/>
        <v>24.797404159400212</v>
      </c>
      <c r="E42" s="79">
        <f t="shared" si="6"/>
        <v>47.847946436384859</v>
      </c>
      <c r="F42" s="79">
        <f t="shared" si="0"/>
        <v>72.645350595785075</v>
      </c>
      <c r="G42" s="71">
        <f t="shared" si="1"/>
        <v>5462.6863112081082</v>
      </c>
    </row>
    <row r="43" spans="1:7" x14ac:dyDescent="0.25">
      <c r="A43" s="78">
        <f t="shared" si="2"/>
        <v>48335</v>
      </c>
      <c r="B43" s="72">
        <f t="shared" si="3"/>
        <v>29</v>
      </c>
      <c r="C43" s="71">
        <f t="shared" si="4"/>
        <v>5462.6863112081082</v>
      </c>
      <c r="D43" s="79">
        <f t="shared" si="5"/>
        <v>24.582088400436472</v>
      </c>
      <c r="E43" s="79">
        <f t="shared" si="6"/>
        <v>48.063262195348585</v>
      </c>
      <c r="F43" s="79">
        <f t="shared" si="0"/>
        <v>72.645350595785061</v>
      </c>
      <c r="G43" s="71">
        <f t="shared" si="1"/>
        <v>5414.62304901276</v>
      </c>
    </row>
    <row r="44" spans="1:7" x14ac:dyDescent="0.25">
      <c r="A44" s="78">
        <f t="shared" si="2"/>
        <v>48366</v>
      </c>
      <c r="B44" s="72">
        <f t="shared" si="3"/>
        <v>30</v>
      </c>
      <c r="C44" s="71">
        <f t="shared" si="4"/>
        <v>5414.62304901276</v>
      </c>
      <c r="D44" s="79">
        <f t="shared" si="5"/>
        <v>24.365803720557405</v>
      </c>
      <c r="E44" s="79">
        <f t="shared" si="6"/>
        <v>48.279546875227652</v>
      </c>
      <c r="F44" s="79">
        <f t="shared" si="0"/>
        <v>72.645350595785061</v>
      </c>
      <c r="G44" s="71">
        <f t="shared" si="1"/>
        <v>5366.3435021375326</v>
      </c>
    </row>
    <row r="45" spans="1:7" x14ac:dyDescent="0.25">
      <c r="A45" s="78">
        <f t="shared" si="2"/>
        <v>48396</v>
      </c>
      <c r="B45" s="72">
        <f t="shared" si="3"/>
        <v>31</v>
      </c>
      <c r="C45" s="71">
        <f t="shared" si="4"/>
        <v>5366.3435021375326</v>
      </c>
      <c r="D45" s="79">
        <f t="shared" si="5"/>
        <v>24.148545759618887</v>
      </c>
      <c r="E45" s="79">
        <f t="shared" si="6"/>
        <v>48.496804836166184</v>
      </c>
      <c r="F45" s="79">
        <f t="shared" si="0"/>
        <v>72.645350595785075</v>
      </c>
      <c r="G45" s="71">
        <f t="shared" si="1"/>
        <v>5317.8466973013665</v>
      </c>
    </row>
    <row r="46" spans="1:7" x14ac:dyDescent="0.25">
      <c r="A46" s="78">
        <f t="shared" si="2"/>
        <v>48427</v>
      </c>
      <c r="B46" s="72">
        <f t="shared" si="3"/>
        <v>32</v>
      </c>
      <c r="C46" s="71">
        <f t="shared" si="4"/>
        <v>5317.8466973013665</v>
      </c>
      <c r="D46" s="79">
        <f t="shared" si="5"/>
        <v>23.930310137856136</v>
      </c>
      <c r="E46" s="79">
        <f t="shared" si="6"/>
        <v>48.715040457928929</v>
      </c>
      <c r="F46" s="79">
        <f t="shared" si="0"/>
        <v>72.645350595785061</v>
      </c>
      <c r="G46" s="71">
        <f t="shared" si="1"/>
        <v>5269.1316568434377</v>
      </c>
    </row>
    <row r="47" spans="1:7" x14ac:dyDescent="0.25">
      <c r="A47" s="78">
        <f t="shared" si="2"/>
        <v>48458</v>
      </c>
      <c r="B47" s="72">
        <f t="shared" si="3"/>
        <v>33</v>
      </c>
      <c r="C47" s="71">
        <f t="shared" si="4"/>
        <v>5269.1316568434377</v>
      </c>
      <c r="D47" s="79">
        <f t="shared" si="5"/>
        <v>23.711092455795455</v>
      </c>
      <c r="E47" s="79">
        <f t="shared" si="6"/>
        <v>48.934258139989602</v>
      </c>
      <c r="F47" s="79">
        <f t="shared" si="0"/>
        <v>72.645350595785061</v>
      </c>
      <c r="G47" s="71">
        <f t="shared" si="1"/>
        <v>5220.197398703448</v>
      </c>
    </row>
    <row r="48" spans="1:7" x14ac:dyDescent="0.25">
      <c r="A48" s="78">
        <f t="shared" si="2"/>
        <v>48488</v>
      </c>
      <c r="B48" s="72">
        <f t="shared" si="3"/>
        <v>34</v>
      </c>
      <c r="C48" s="71">
        <f t="shared" si="4"/>
        <v>5220.197398703448</v>
      </c>
      <c r="D48" s="79">
        <f t="shared" si="5"/>
        <v>23.490888294165504</v>
      </c>
      <c r="E48" s="79">
        <f t="shared" si="6"/>
        <v>49.15446230161956</v>
      </c>
      <c r="F48" s="79">
        <f t="shared" si="0"/>
        <v>72.645350595785061</v>
      </c>
      <c r="G48" s="71">
        <f t="shared" si="1"/>
        <v>5171.0429364018282</v>
      </c>
    </row>
    <row r="49" spans="1:7" x14ac:dyDescent="0.25">
      <c r="A49" s="78">
        <f t="shared" si="2"/>
        <v>48519</v>
      </c>
      <c r="B49" s="72">
        <f t="shared" si="3"/>
        <v>35</v>
      </c>
      <c r="C49" s="71">
        <f t="shared" si="4"/>
        <v>5171.0429364018282</v>
      </c>
      <c r="D49" s="79">
        <f t="shared" si="5"/>
        <v>23.269693213808214</v>
      </c>
      <c r="E49" s="79">
        <f t="shared" si="6"/>
        <v>49.375657381976851</v>
      </c>
      <c r="F49" s="79">
        <f t="shared" si="0"/>
        <v>72.645350595785061</v>
      </c>
      <c r="G49" s="71">
        <f t="shared" si="1"/>
        <v>5121.6672790198518</v>
      </c>
    </row>
    <row r="50" spans="1:7" x14ac:dyDescent="0.25">
      <c r="A50" s="78">
        <f t="shared" si="2"/>
        <v>48549</v>
      </c>
      <c r="B50" s="72">
        <f t="shared" si="3"/>
        <v>36</v>
      </c>
      <c r="C50" s="71">
        <f t="shared" si="4"/>
        <v>5121.6672790198518</v>
      </c>
      <c r="D50" s="79">
        <f t="shared" si="5"/>
        <v>23.047502755589321</v>
      </c>
      <c r="E50" s="79">
        <f t="shared" si="6"/>
        <v>49.597847840195747</v>
      </c>
      <c r="F50" s="79">
        <f t="shared" si="0"/>
        <v>72.645350595785061</v>
      </c>
      <c r="G50" s="71">
        <f t="shared" si="1"/>
        <v>5072.069431179656</v>
      </c>
    </row>
    <row r="51" spans="1:7" x14ac:dyDescent="0.25">
      <c r="A51" s="78">
        <f t="shared" si="2"/>
        <v>48580</v>
      </c>
      <c r="B51" s="72">
        <f t="shared" si="3"/>
        <v>37</v>
      </c>
      <c r="C51" s="71">
        <f t="shared" si="4"/>
        <v>5072.069431179656</v>
      </c>
      <c r="D51" s="79">
        <f t="shared" si="5"/>
        <v>22.824312440308439</v>
      </c>
      <c r="E51" s="79">
        <f t="shared" si="6"/>
        <v>49.821038155476629</v>
      </c>
      <c r="F51" s="79">
        <f t="shared" si="0"/>
        <v>72.645350595785061</v>
      </c>
      <c r="G51" s="71">
        <f t="shared" si="1"/>
        <v>5022.2483930241797</v>
      </c>
    </row>
    <row r="52" spans="1:7" x14ac:dyDescent="0.25">
      <c r="A52" s="78">
        <f t="shared" si="2"/>
        <v>48611</v>
      </c>
      <c r="B52" s="72">
        <f t="shared" si="3"/>
        <v>38</v>
      </c>
      <c r="C52" s="71">
        <f t="shared" si="4"/>
        <v>5022.2483930241797</v>
      </c>
      <c r="D52" s="79">
        <f t="shared" si="5"/>
        <v>22.600117768608794</v>
      </c>
      <c r="E52" s="79">
        <f t="shared" si="6"/>
        <v>50.045232827176271</v>
      </c>
      <c r="F52" s="79">
        <f t="shared" si="0"/>
        <v>72.645350595785061</v>
      </c>
      <c r="G52" s="71">
        <f t="shared" si="1"/>
        <v>4972.2031601970039</v>
      </c>
    </row>
    <row r="53" spans="1:7" x14ac:dyDescent="0.25">
      <c r="A53" s="78">
        <f t="shared" si="2"/>
        <v>48639</v>
      </c>
      <c r="B53" s="72">
        <f t="shared" si="3"/>
        <v>39</v>
      </c>
      <c r="C53" s="71">
        <f t="shared" si="4"/>
        <v>4972.2031601970039</v>
      </c>
      <c r="D53" s="79">
        <f t="shared" si="5"/>
        <v>22.374914220886502</v>
      </c>
      <c r="E53" s="79">
        <f t="shared" si="6"/>
        <v>50.270436374898566</v>
      </c>
      <c r="F53" s="79">
        <f t="shared" si="0"/>
        <v>72.645350595785061</v>
      </c>
      <c r="G53" s="71">
        <f t="shared" si="1"/>
        <v>4921.9327238221049</v>
      </c>
    </row>
    <row r="54" spans="1:7" x14ac:dyDescent="0.25">
      <c r="A54" s="78">
        <f t="shared" si="2"/>
        <v>48670</v>
      </c>
      <c r="B54" s="72">
        <f t="shared" si="3"/>
        <v>40</v>
      </c>
      <c r="C54" s="71">
        <f t="shared" si="4"/>
        <v>4921.9327238221049</v>
      </c>
      <c r="D54" s="79">
        <f t="shared" si="5"/>
        <v>22.148697257199455</v>
      </c>
      <c r="E54" s="79">
        <f t="shared" si="6"/>
        <v>50.49665333858561</v>
      </c>
      <c r="F54" s="79">
        <f t="shared" si="0"/>
        <v>72.645350595785061</v>
      </c>
      <c r="G54" s="71">
        <f t="shared" si="1"/>
        <v>4871.436070483519</v>
      </c>
    </row>
    <row r="55" spans="1:7" x14ac:dyDescent="0.25">
      <c r="A55" s="78">
        <f t="shared" si="2"/>
        <v>48700</v>
      </c>
      <c r="B55" s="72">
        <f t="shared" si="3"/>
        <v>41</v>
      </c>
      <c r="C55" s="71">
        <f t="shared" si="4"/>
        <v>4871.436070483519</v>
      </c>
      <c r="D55" s="79">
        <f t="shared" si="5"/>
        <v>21.921462317175816</v>
      </c>
      <c r="E55" s="79">
        <f t="shared" si="6"/>
        <v>50.723888278609245</v>
      </c>
      <c r="F55" s="79">
        <f t="shared" si="0"/>
        <v>72.645350595785061</v>
      </c>
      <c r="G55" s="71">
        <f t="shared" si="1"/>
        <v>4820.7121822049094</v>
      </c>
    </row>
    <row r="56" spans="1:7" x14ac:dyDescent="0.25">
      <c r="A56" s="78">
        <f t="shared" si="2"/>
        <v>48731</v>
      </c>
      <c r="B56" s="72">
        <f t="shared" si="3"/>
        <v>42</v>
      </c>
      <c r="C56" s="71">
        <f t="shared" si="4"/>
        <v>4820.7121822049094</v>
      </c>
      <c r="D56" s="79">
        <f t="shared" si="5"/>
        <v>21.693204819922084</v>
      </c>
      <c r="E56" s="79">
        <f t="shared" si="6"/>
        <v>50.952145775862988</v>
      </c>
      <c r="F56" s="79">
        <f t="shared" si="0"/>
        <v>72.645350595785075</v>
      </c>
      <c r="G56" s="71">
        <f t="shared" si="1"/>
        <v>4769.7600364290465</v>
      </c>
    </row>
    <row r="57" spans="1:7" x14ac:dyDescent="0.25">
      <c r="A57" s="78">
        <f t="shared" si="2"/>
        <v>48761</v>
      </c>
      <c r="B57" s="72">
        <f t="shared" si="3"/>
        <v>43</v>
      </c>
      <c r="C57" s="71">
        <f t="shared" si="4"/>
        <v>4769.7600364290465</v>
      </c>
      <c r="D57" s="79">
        <f t="shared" si="5"/>
        <v>21.463920163930695</v>
      </c>
      <c r="E57" s="79">
        <f t="shared" si="6"/>
        <v>51.181430431854373</v>
      </c>
      <c r="F57" s="79">
        <f t="shared" si="0"/>
        <v>72.645350595785061</v>
      </c>
      <c r="G57" s="71">
        <f t="shared" si="1"/>
        <v>4718.5786059971924</v>
      </c>
    </row>
    <row r="58" spans="1:7" x14ac:dyDescent="0.25">
      <c r="A58" s="78">
        <f t="shared" si="2"/>
        <v>48792</v>
      </c>
      <c r="B58" s="72">
        <f t="shared" si="3"/>
        <v>44</v>
      </c>
      <c r="C58" s="71">
        <f t="shared" si="4"/>
        <v>4718.5786059971924</v>
      </c>
      <c r="D58" s="79">
        <f t="shared" si="5"/>
        <v>21.233603726987351</v>
      </c>
      <c r="E58" s="79">
        <f t="shared" si="6"/>
        <v>51.411746868797714</v>
      </c>
      <c r="F58" s="79">
        <f t="shared" si="0"/>
        <v>72.645350595785061</v>
      </c>
      <c r="G58" s="71">
        <f t="shared" si="1"/>
        <v>4667.1668591283951</v>
      </c>
    </row>
    <row r="59" spans="1:7" x14ac:dyDescent="0.25">
      <c r="A59" s="78">
        <f t="shared" si="2"/>
        <v>48823</v>
      </c>
      <c r="B59" s="72">
        <f t="shared" si="3"/>
        <v>45</v>
      </c>
      <c r="C59" s="71">
        <f t="shared" si="4"/>
        <v>4667.1668591283951</v>
      </c>
      <c r="D59" s="79">
        <f t="shared" si="5"/>
        <v>21.002250866077762</v>
      </c>
      <c r="E59" s="79">
        <f t="shared" si="6"/>
        <v>51.643099729707302</v>
      </c>
      <c r="F59" s="79">
        <f t="shared" si="0"/>
        <v>72.645350595785061</v>
      </c>
      <c r="G59" s="71">
        <f t="shared" si="1"/>
        <v>4615.5237593986876</v>
      </c>
    </row>
    <row r="60" spans="1:7" x14ac:dyDescent="0.25">
      <c r="A60" s="78">
        <f t="shared" si="2"/>
        <v>48853</v>
      </c>
      <c r="B60" s="72">
        <f t="shared" si="3"/>
        <v>46</v>
      </c>
      <c r="C60" s="71">
        <f t="shared" si="4"/>
        <v>4615.5237593986876</v>
      </c>
      <c r="D60" s="79">
        <f t="shared" si="5"/>
        <v>20.769856917294081</v>
      </c>
      <c r="E60" s="79">
        <f t="shared" si="6"/>
        <v>51.87549367849099</v>
      </c>
      <c r="F60" s="79">
        <f t="shared" si="0"/>
        <v>72.645350595785075</v>
      </c>
      <c r="G60" s="71">
        <f t="shared" si="1"/>
        <v>4563.6482657201968</v>
      </c>
    </row>
    <row r="61" spans="1:7" x14ac:dyDescent="0.25">
      <c r="A61" s="78">
        <f t="shared" si="2"/>
        <v>48884</v>
      </c>
      <c r="B61" s="72">
        <f t="shared" si="3"/>
        <v>47</v>
      </c>
      <c r="C61" s="71">
        <f t="shared" si="4"/>
        <v>4563.6482657201968</v>
      </c>
      <c r="D61" s="79">
        <f t="shared" si="5"/>
        <v>20.536417195740867</v>
      </c>
      <c r="E61" s="79">
        <f t="shared" si="6"/>
        <v>52.108933400044194</v>
      </c>
      <c r="F61" s="79">
        <f t="shared" si="0"/>
        <v>72.645350595785061</v>
      </c>
      <c r="G61" s="71">
        <f t="shared" si="1"/>
        <v>4511.5393323201524</v>
      </c>
    </row>
    <row r="62" spans="1:7" x14ac:dyDescent="0.25">
      <c r="A62" s="78">
        <f t="shared" si="2"/>
        <v>48914</v>
      </c>
      <c r="B62" s="72">
        <f t="shared" si="3"/>
        <v>48</v>
      </c>
      <c r="C62" s="71">
        <f t="shared" si="4"/>
        <v>4511.5393323201524</v>
      </c>
      <c r="D62" s="79">
        <f t="shared" si="5"/>
        <v>20.301926995440674</v>
      </c>
      <c r="E62" s="79">
        <f t="shared" si="6"/>
        <v>52.343423600344394</v>
      </c>
      <c r="F62" s="79">
        <f t="shared" si="0"/>
        <v>72.645350595785061</v>
      </c>
      <c r="G62" s="71">
        <f t="shared" si="1"/>
        <v>4459.1959087198084</v>
      </c>
    </row>
    <row r="63" spans="1:7" x14ac:dyDescent="0.25">
      <c r="A63" s="78">
        <f t="shared" si="2"/>
        <v>48945</v>
      </c>
      <c r="B63" s="72">
        <f t="shared" si="3"/>
        <v>49</v>
      </c>
      <c r="C63" s="71">
        <f t="shared" si="4"/>
        <v>4459.1959087198084</v>
      </c>
      <c r="D63" s="79">
        <f t="shared" si="5"/>
        <v>20.066381589239121</v>
      </c>
      <c r="E63" s="79">
        <f t="shared" si="6"/>
        <v>52.578969006545947</v>
      </c>
      <c r="F63" s="79">
        <f t="shared" si="0"/>
        <v>72.645350595785061</v>
      </c>
      <c r="G63" s="71">
        <f t="shared" si="1"/>
        <v>4406.6169397132626</v>
      </c>
    </row>
    <row r="64" spans="1:7" x14ac:dyDescent="0.25">
      <c r="A64" s="78">
        <f t="shared" si="2"/>
        <v>48976</v>
      </c>
      <c r="B64" s="72">
        <f t="shared" si="3"/>
        <v>50</v>
      </c>
      <c r="C64" s="71">
        <f t="shared" si="4"/>
        <v>4406.6169397132626</v>
      </c>
      <c r="D64" s="79">
        <f t="shared" si="5"/>
        <v>19.829776228709665</v>
      </c>
      <c r="E64" s="79">
        <f t="shared" si="6"/>
        <v>52.815574367075406</v>
      </c>
      <c r="F64" s="79">
        <f t="shared" si="0"/>
        <v>72.645350595785075</v>
      </c>
      <c r="G64" s="71">
        <f t="shared" si="1"/>
        <v>4353.8013653461876</v>
      </c>
    </row>
    <row r="65" spans="1:7" x14ac:dyDescent="0.25">
      <c r="A65" s="78">
        <f t="shared" si="2"/>
        <v>49004</v>
      </c>
      <c r="B65" s="72">
        <f t="shared" si="3"/>
        <v>51</v>
      </c>
      <c r="C65" s="71">
        <f t="shared" si="4"/>
        <v>4353.8013653461876</v>
      </c>
      <c r="D65" s="79">
        <f t="shared" si="5"/>
        <v>19.592106144057823</v>
      </c>
      <c r="E65" s="79">
        <f t="shared" si="6"/>
        <v>53.053244451727238</v>
      </c>
      <c r="F65" s="79">
        <f t="shared" si="0"/>
        <v>72.645350595785061</v>
      </c>
      <c r="G65" s="71">
        <f t="shared" si="1"/>
        <v>4300.74812089446</v>
      </c>
    </row>
    <row r="66" spans="1:7" x14ac:dyDescent="0.25">
      <c r="A66" s="78">
        <f t="shared" si="2"/>
        <v>49035</v>
      </c>
      <c r="B66" s="72">
        <f t="shared" si="3"/>
        <v>52</v>
      </c>
      <c r="C66" s="71">
        <f t="shared" si="4"/>
        <v>4300.74812089446</v>
      </c>
      <c r="D66" s="79">
        <f t="shared" si="5"/>
        <v>19.353366544025054</v>
      </c>
      <c r="E66" s="79">
        <f t="shared" si="6"/>
        <v>53.291984051760011</v>
      </c>
      <c r="F66" s="79">
        <f t="shared" si="0"/>
        <v>72.645350595785061</v>
      </c>
      <c r="G66" s="71">
        <f t="shared" si="1"/>
        <v>4247.4561368427003</v>
      </c>
    </row>
    <row r="67" spans="1:7" x14ac:dyDescent="0.25">
      <c r="A67" s="78">
        <f t="shared" si="2"/>
        <v>49065</v>
      </c>
      <c r="B67" s="72">
        <f t="shared" si="3"/>
        <v>53</v>
      </c>
      <c r="C67" s="71">
        <f t="shared" si="4"/>
        <v>4247.4561368427003</v>
      </c>
      <c r="D67" s="79">
        <f t="shared" si="5"/>
        <v>19.11355261579213</v>
      </c>
      <c r="E67" s="79">
        <f t="shared" si="6"/>
        <v>53.53179797999293</v>
      </c>
      <c r="F67" s="79">
        <f t="shared" si="0"/>
        <v>72.645350595785061</v>
      </c>
      <c r="G67" s="71">
        <f t="shared" si="1"/>
        <v>4193.9243388627074</v>
      </c>
    </row>
    <row r="68" spans="1:7" x14ac:dyDescent="0.25">
      <c r="A68" s="78">
        <f t="shared" si="2"/>
        <v>49096</v>
      </c>
      <c r="B68" s="72">
        <f t="shared" si="3"/>
        <v>54</v>
      </c>
      <c r="C68" s="71">
        <f t="shared" si="4"/>
        <v>4193.9243388627074</v>
      </c>
      <c r="D68" s="79">
        <f t="shared" si="5"/>
        <v>18.872659524882167</v>
      </c>
      <c r="E68" s="79">
        <f t="shared" si="6"/>
        <v>53.772691070902901</v>
      </c>
      <c r="F68" s="79">
        <f t="shared" si="0"/>
        <v>72.645350595785061</v>
      </c>
      <c r="G68" s="71">
        <f t="shared" si="1"/>
        <v>4140.1516477918049</v>
      </c>
    </row>
    <row r="69" spans="1:7" x14ac:dyDescent="0.25">
      <c r="A69" s="78">
        <f t="shared" si="2"/>
        <v>49126</v>
      </c>
      <c r="B69" s="72">
        <f t="shared" si="3"/>
        <v>55</v>
      </c>
      <c r="C69" s="71">
        <f t="shared" si="4"/>
        <v>4140.1516477918049</v>
      </c>
      <c r="D69" s="79">
        <f t="shared" si="5"/>
        <v>18.630682415063099</v>
      </c>
      <c r="E69" s="79">
        <f t="shared" si="6"/>
        <v>54.014668180721962</v>
      </c>
      <c r="F69" s="79">
        <f t="shared" si="0"/>
        <v>72.645350595785061</v>
      </c>
      <c r="G69" s="71">
        <f t="shared" si="1"/>
        <v>4086.136979611083</v>
      </c>
    </row>
    <row r="70" spans="1:7" x14ac:dyDescent="0.25">
      <c r="A70" s="78">
        <f t="shared" si="2"/>
        <v>49157</v>
      </c>
      <c r="B70" s="72">
        <f t="shared" si="3"/>
        <v>56</v>
      </c>
      <c r="C70" s="71">
        <f t="shared" si="4"/>
        <v>4086.136979611083</v>
      </c>
      <c r="D70" s="79">
        <f t="shared" si="5"/>
        <v>18.387616408249851</v>
      </c>
      <c r="E70" s="79">
        <f t="shared" si="6"/>
        <v>54.257734187535213</v>
      </c>
      <c r="F70" s="79">
        <f t="shared" si="0"/>
        <v>72.645350595785061</v>
      </c>
      <c r="G70" s="71">
        <f t="shared" si="1"/>
        <v>4031.8792454235477</v>
      </c>
    </row>
    <row r="71" spans="1:7" x14ac:dyDescent="0.25">
      <c r="A71" s="78">
        <f t="shared" si="2"/>
        <v>49188</v>
      </c>
      <c r="B71" s="72">
        <f t="shared" si="3"/>
        <v>57</v>
      </c>
      <c r="C71" s="71">
        <f t="shared" si="4"/>
        <v>4031.8792454235477</v>
      </c>
      <c r="D71" s="79">
        <f t="shared" si="5"/>
        <v>18.143456604405944</v>
      </c>
      <c r="E71" s="79">
        <f t="shared" si="6"/>
        <v>54.50189399137912</v>
      </c>
      <c r="F71" s="79">
        <f t="shared" si="0"/>
        <v>72.645350595785061</v>
      </c>
      <c r="G71" s="71">
        <f t="shared" si="1"/>
        <v>3977.3773514321683</v>
      </c>
    </row>
    <row r="72" spans="1:7" x14ac:dyDescent="0.25">
      <c r="A72" s="78">
        <f t="shared" si="2"/>
        <v>49218</v>
      </c>
      <c r="B72" s="72">
        <f t="shared" si="3"/>
        <v>58</v>
      </c>
      <c r="C72" s="71">
        <f t="shared" si="4"/>
        <v>3977.3773514321683</v>
      </c>
      <c r="D72" s="79">
        <f t="shared" si="5"/>
        <v>17.898198081444736</v>
      </c>
      <c r="E72" s="79">
        <f t="shared" si="6"/>
        <v>54.747152514340328</v>
      </c>
      <c r="F72" s="79">
        <f t="shared" si="0"/>
        <v>72.645350595785061</v>
      </c>
      <c r="G72" s="71">
        <f t="shared" si="1"/>
        <v>3922.6301989178278</v>
      </c>
    </row>
    <row r="73" spans="1:7" x14ac:dyDescent="0.25">
      <c r="A73" s="78">
        <f t="shared" si="2"/>
        <v>49249</v>
      </c>
      <c r="B73" s="72">
        <f t="shared" si="3"/>
        <v>59</v>
      </c>
      <c r="C73" s="71">
        <f t="shared" si="4"/>
        <v>3922.6301989178278</v>
      </c>
      <c r="D73" s="79">
        <f t="shared" si="5"/>
        <v>17.651835895130205</v>
      </c>
      <c r="E73" s="79">
        <f t="shared" si="6"/>
        <v>54.993514700654863</v>
      </c>
      <c r="F73" s="79">
        <f t="shared" si="0"/>
        <v>72.645350595785061</v>
      </c>
      <c r="G73" s="71">
        <f t="shared" si="1"/>
        <v>3867.6366842171728</v>
      </c>
    </row>
    <row r="74" spans="1:7" x14ac:dyDescent="0.25">
      <c r="A74" s="78">
        <f t="shared" si="2"/>
        <v>49279</v>
      </c>
      <c r="B74" s="72">
        <f t="shared" si="3"/>
        <v>60</v>
      </c>
      <c r="C74" s="71">
        <f t="shared" si="4"/>
        <v>3867.6366842171728</v>
      </c>
      <c r="D74" s="79">
        <f t="shared" si="5"/>
        <v>17.404365078977261</v>
      </c>
      <c r="E74" s="79">
        <f t="shared" si="6"/>
        <v>55.240985516807811</v>
      </c>
      <c r="F74" s="79">
        <f t="shared" si="0"/>
        <v>72.645350595785075</v>
      </c>
      <c r="G74" s="71">
        <f t="shared" si="1"/>
        <v>3812.3956987003648</v>
      </c>
    </row>
    <row r="75" spans="1:7" x14ac:dyDescent="0.25">
      <c r="A75" s="78">
        <f t="shared" ref="A75:A138" si="7">IF(B75="","",EDATE(A74,1))</f>
        <v>49310</v>
      </c>
      <c r="B75" s="72">
        <f t="shared" ref="B75:B138" si="8">IF(B74="","",IF(SUM(B74)+1&lt;=$E$7,SUM(B74)+1,""))</f>
        <v>61</v>
      </c>
      <c r="C75" s="71">
        <f t="shared" ref="C75:C138" si="9">IF(B75="","",G74)</f>
        <v>3812.3956987003648</v>
      </c>
      <c r="D75" s="79">
        <f t="shared" ref="D75:D138" si="10">IF(B75="","",IPMT($E$11/12,B75,$E$7,-$E$8,$E$9,0))</f>
        <v>17.155780644151626</v>
      </c>
      <c r="E75" s="79">
        <f t="shared" ref="E75:E138" si="11">IF(B75="","",PPMT($E$11/12,B75,$E$7,-$E$8,$E$9,0))</f>
        <v>55.489569951633435</v>
      </c>
      <c r="F75" s="79">
        <f t="shared" ref="F75:F138" si="12">IF(B75="","",SUM(D75:E75))</f>
        <v>72.645350595785061</v>
      </c>
      <c r="G75" s="71">
        <f t="shared" ref="G75:G138" si="13">IF(B75="","",SUM(C75)-SUM(E75))</f>
        <v>3756.9061287487316</v>
      </c>
    </row>
    <row r="76" spans="1:7" x14ac:dyDescent="0.25">
      <c r="A76" s="78">
        <f t="shared" si="7"/>
        <v>49341</v>
      </c>
      <c r="B76" s="72">
        <f t="shared" si="8"/>
        <v>62</v>
      </c>
      <c r="C76" s="71">
        <f t="shared" si="9"/>
        <v>3756.9061287487316</v>
      </c>
      <c r="D76" s="79">
        <f t="shared" si="10"/>
        <v>16.906077579369274</v>
      </c>
      <c r="E76" s="79">
        <f t="shared" si="11"/>
        <v>55.739273016415794</v>
      </c>
      <c r="F76" s="79">
        <f t="shared" si="12"/>
        <v>72.645350595785061</v>
      </c>
      <c r="G76" s="71">
        <f t="shared" si="13"/>
        <v>3701.166855732316</v>
      </c>
    </row>
    <row r="77" spans="1:7" x14ac:dyDescent="0.25">
      <c r="A77" s="78">
        <f t="shared" si="7"/>
        <v>49369</v>
      </c>
      <c r="B77" s="72">
        <f t="shared" si="8"/>
        <v>63</v>
      </c>
      <c r="C77" s="71">
        <f t="shared" si="9"/>
        <v>3701.166855732316</v>
      </c>
      <c r="D77" s="79">
        <f t="shared" si="10"/>
        <v>16.655250850795401</v>
      </c>
      <c r="E77" s="79">
        <f t="shared" si="11"/>
        <v>55.990099744989664</v>
      </c>
      <c r="F77" s="79">
        <f t="shared" si="12"/>
        <v>72.645350595785061</v>
      </c>
      <c r="G77" s="71">
        <f t="shared" si="13"/>
        <v>3645.1767559873265</v>
      </c>
    </row>
    <row r="78" spans="1:7" x14ac:dyDescent="0.25">
      <c r="A78" s="78">
        <f t="shared" si="7"/>
        <v>49400</v>
      </c>
      <c r="B78" s="72">
        <f t="shared" si="8"/>
        <v>64</v>
      </c>
      <c r="C78" s="71">
        <f t="shared" si="9"/>
        <v>3645.1767559873265</v>
      </c>
      <c r="D78" s="79">
        <f t="shared" si="10"/>
        <v>16.403295401942948</v>
      </c>
      <c r="E78" s="79">
        <f t="shared" si="11"/>
        <v>56.242055193842113</v>
      </c>
      <c r="F78" s="79">
        <f t="shared" si="12"/>
        <v>72.645350595785061</v>
      </c>
      <c r="G78" s="71">
        <f t="shared" si="13"/>
        <v>3588.9347007934844</v>
      </c>
    </row>
    <row r="79" spans="1:7" x14ac:dyDescent="0.25">
      <c r="A79" s="78">
        <f t="shared" si="7"/>
        <v>49430</v>
      </c>
      <c r="B79" s="72">
        <f t="shared" si="8"/>
        <v>65</v>
      </c>
      <c r="C79" s="71">
        <f t="shared" si="9"/>
        <v>3588.9347007934844</v>
      </c>
      <c r="D79" s="79">
        <f t="shared" si="10"/>
        <v>16.150206153570661</v>
      </c>
      <c r="E79" s="79">
        <f t="shared" si="11"/>
        <v>56.495144442214411</v>
      </c>
      <c r="F79" s="79">
        <f t="shared" si="12"/>
        <v>72.645350595785075</v>
      </c>
      <c r="G79" s="71">
        <f t="shared" si="13"/>
        <v>3532.4395563512699</v>
      </c>
    </row>
    <row r="80" spans="1:7" x14ac:dyDescent="0.25">
      <c r="A80" s="78">
        <f t="shared" si="7"/>
        <v>49461</v>
      </c>
      <c r="B80" s="72">
        <f t="shared" si="8"/>
        <v>66</v>
      </c>
      <c r="C80" s="71">
        <f t="shared" si="9"/>
        <v>3532.4395563512699</v>
      </c>
      <c r="D80" s="79">
        <f t="shared" si="10"/>
        <v>15.895978003580694</v>
      </c>
      <c r="E80" s="79">
        <f t="shared" si="11"/>
        <v>56.749372592204374</v>
      </c>
      <c r="F80" s="79">
        <f t="shared" si="12"/>
        <v>72.645350595785061</v>
      </c>
      <c r="G80" s="71">
        <f t="shared" si="13"/>
        <v>3475.6901837590653</v>
      </c>
    </row>
    <row r="81" spans="1:7" x14ac:dyDescent="0.25">
      <c r="A81" s="78">
        <f t="shared" si="7"/>
        <v>49491</v>
      </c>
      <c r="B81" s="72">
        <f t="shared" si="8"/>
        <v>67</v>
      </c>
      <c r="C81" s="71">
        <f t="shared" si="9"/>
        <v>3475.6901837590653</v>
      </c>
      <c r="D81" s="79">
        <f t="shared" si="10"/>
        <v>15.640605826915774</v>
      </c>
      <c r="E81" s="79">
        <f t="shared" si="11"/>
        <v>57.00474476886928</v>
      </c>
      <c r="F81" s="79">
        <f t="shared" si="12"/>
        <v>72.645350595785061</v>
      </c>
      <c r="G81" s="71">
        <f t="shared" si="13"/>
        <v>3418.685438990196</v>
      </c>
    </row>
    <row r="82" spans="1:7" x14ac:dyDescent="0.25">
      <c r="A82" s="78">
        <f t="shared" si="7"/>
        <v>49522</v>
      </c>
      <c r="B82" s="72">
        <f t="shared" si="8"/>
        <v>68</v>
      </c>
      <c r="C82" s="71">
        <f t="shared" si="9"/>
        <v>3418.685438990196</v>
      </c>
      <c r="D82" s="79">
        <f t="shared" si="10"/>
        <v>15.384084475455863</v>
      </c>
      <c r="E82" s="79">
        <f t="shared" si="11"/>
        <v>57.261266120329203</v>
      </c>
      <c r="F82" s="79">
        <f t="shared" si="12"/>
        <v>72.645350595785061</v>
      </c>
      <c r="G82" s="71">
        <f t="shared" si="13"/>
        <v>3361.4241728698667</v>
      </c>
    </row>
    <row r="83" spans="1:7" x14ac:dyDescent="0.25">
      <c r="A83" s="78">
        <f t="shared" si="7"/>
        <v>49553</v>
      </c>
      <c r="B83" s="72">
        <f t="shared" si="8"/>
        <v>69</v>
      </c>
      <c r="C83" s="71">
        <f t="shared" si="9"/>
        <v>3361.4241728698667</v>
      </c>
      <c r="D83" s="79">
        <f t="shared" si="10"/>
        <v>15.126408777914383</v>
      </c>
      <c r="E83" s="79">
        <f t="shared" si="11"/>
        <v>57.51894181787069</v>
      </c>
      <c r="F83" s="79">
        <f t="shared" si="12"/>
        <v>72.645350595785075</v>
      </c>
      <c r="G83" s="71">
        <f t="shared" si="13"/>
        <v>3303.905231051996</v>
      </c>
    </row>
    <row r="84" spans="1:7" x14ac:dyDescent="0.25">
      <c r="A84" s="78">
        <f t="shared" si="7"/>
        <v>49583</v>
      </c>
      <c r="B84" s="72">
        <f t="shared" si="8"/>
        <v>70</v>
      </c>
      <c r="C84" s="71">
        <f t="shared" si="9"/>
        <v>3303.905231051996</v>
      </c>
      <c r="D84" s="79">
        <f t="shared" si="10"/>
        <v>14.867573539733963</v>
      </c>
      <c r="E84" s="79">
        <f t="shared" si="11"/>
        <v>57.7777770560511</v>
      </c>
      <c r="F84" s="79">
        <f t="shared" si="12"/>
        <v>72.645350595785061</v>
      </c>
      <c r="G84" s="71">
        <f t="shared" si="13"/>
        <v>3246.127453995945</v>
      </c>
    </row>
    <row r="85" spans="1:7" x14ac:dyDescent="0.25">
      <c r="A85" s="78">
        <f t="shared" si="7"/>
        <v>49614</v>
      </c>
      <c r="B85" s="72">
        <f t="shared" si="8"/>
        <v>71</v>
      </c>
      <c r="C85" s="71">
        <f t="shared" si="9"/>
        <v>3246.127453995945</v>
      </c>
      <c r="D85" s="79">
        <f t="shared" si="10"/>
        <v>14.607573542981733</v>
      </c>
      <c r="E85" s="79">
        <f t="shared" si="11"/>
        <v>58.037777052803328</v>
      </c>
      <c r="F85" s="79">
        <f t="shared" si="12"/>
        <v>72.645350595785061</v>
      </c>
      <c r="G85" s="71">
        <f t="shared" si="13"/>
        <v>3188.0896769431415</v>
      </c>
    </row>
    <row r="86" spans="1:7" x14ac:dyDescent="0.25">
      <c r="A86" s="78">
        <f t="shared" si="7"/>
        <v>49644</v>
      </c>
      <c r="B86" s="72">
        <f t="shared" si="8"/>
        <v>72</v>
      </c>
      <c r="C86" s="71">
        <f t="shared" si="9"/>
        <v>3188.0896769431415</v>
      </c>
      <c r="D86" s="79">
        <f t="shared" si="10"/>
        <v>14.346403546244119</v>
      </c>
      <c r="E86" s="79">
        <f t="shared" si="11"/>
        <v>58.298947049540942</v>
      </c>
      <c r="F86" s="79">
        <f t="shared" si="12"/>
        <v>72.645350595785061</v>
      </c>
      <c r="G86" s="71">
        <f t="shared" si="13"/>
        <v>3129.7907298936007</v>
      </c>
    </row>
    <row r="87" spans="1:7" x14ac:dyDescent="0.25">
      <c r="A87" s="78">
        <f t="shared" si="7"/>
        <v>49675</v>
      </c>
      <c r="B87" s="72">
        <f t="shared" si="8"/>
        <v>73</v>
      </c>
      <c r="C87" s="71">
        <f t="shared" si="9"/>
        <v>3129.7907298936007</v>
      </c>
      <c r="D87" s="79">
        <f t="shared" si="10"/>
        <v>14.084058284521184</v>
      </c>
      <c r="E87" s="79">
        <f t="shared" si="11"/>
        <v>58.561292311263877</v>
      </c>
      <c r="F87" s="79">
        <f t="shared" si="12"/>
        <v>72.645350595785061</v>
      </c>
      <c r="G87" s="71">
        <f t="shared" si="13"/>
        <v>3071.2294375823367</v>
      </c>
    </row>
    <row r="88" spans="1:7" x14ac:dyDescent="0.25">
      <c r="A88" s="78">
        <f t="shared" si="7"/>
        <v>49706</v>
      </c>
      <c r="B88" s="72">
        <f t="shared" si="8"/>
        <v>74</v>
      </c>
      <c r="C88" s="71">
        <f t="shared" si="9"/>
        <v>3071.2294375823367</v>
      </c>
      <c r="D88" s="79">
        <f t="shared" si="10"/>
        <v>13.820532469120495</v>
      </c>
      <c r="E88" s="79">
        <f t="shared" si="11"/>
        <v>58.824818126664567</v>
      </c>
      <c r="F88" s="79">
        <f t="shared" si="12"/>
        <v>72.645350595785061</v>
      </c>
      <c r="G88" s="71">
        <f t="shared" si="13"/>
        <v>3012.4046194556722</v>
      </c>
    </row>
    <row r="89" spans="1:7" x14ac:dyDescent="0.25">
      <c r="A89" s="78">
        <f t="shared" si="7"/>
        <v>49735</v>
      </c>
      <c r="B89" s="72">
        <f t="shared" si="8"/>
        <v>75</v>
      </c>
      <c r="C89" s="71">
        <f t="shared" si="9"/>
        <v>3012.4046194556722</v>
      </c>
      <c r="D89" s="79">
        <f t="shared" si="10"/>
        <v>13.555820787550507</v>
      </c>
      <c r="E89" s="79">
        <f t="shared" si="11"/>
        <v>59.089529808234559</v>
      </c>
      <c r="F89" s="79">
        <f t="shared" si="12"/>
        <v>72.645350595785061</v>
      </c>
      <c r="G89" s="71">
        <f t="shared" si="13"/>
        <v>2953.3150896474376</v>
      </c>
    </row>
    <row r="90" spans="1:7" x14ac:dyDescent="0.25">
      <c r="A90" s="78">
        <f t="shared" si="7"/>
        <v>49766</v>
      </c>
      <c r="B90" s="72">
        <f t="shared" si="8"/>
        <v>76</v>
      </c>
      <c r="C90" s="71">
        <f t="shared" si="9"/>
        <v>2953.3150896474376</v>
      </c>
      <c r="D90" s="79">
        <f t="shared" si="10"/>
        <v>13.289917903413452</v>
      </c>
      <c r="E90" s="79">
        <f t="shared" si="11"/>
        <v>59.355432692371608</v>
      </c>
      <c r="F90" s="79">
        <f t="shared" si="12"/>
        <v>72.645350595785061</v>
      </c>
      <c r="G90" s="71">
        <f t="shared" si="13"/>
        <v>2893.9596569550658</v>
      </c>
    </row>
    <row r="91" spans="1:7" x14ac:dyDescent="0.25">
      <c r="A91" s="78">
        <f t="shared" si="7"/>
        <v>49796</v>
      </c>
      <c r="B91" s="72">
        <f t="shared" si="8"/>
        <v>77</v>
      </c>
      <c r="C91" s="71">
        <f t="shared" si="9"/>
        <v>2893.9596569550658</v>
      </c>
      <c r="D91" s="79">
        <f t="shared" si="10"/>
        <v>13.022818456297777</v>
      </c>
      <c r="E91" s="79">
        <f t="shared" si="11"/>
        <v>59.622532139487284</v>
      </c>
      <c r="F91" s="79">
        <f t="shared" si="12"/>
        <v>72.645350595785061</v>
      </c>
      <c r="G91" s="71">
        <f t="shared" si="13"/>
        <v>2834.3371248155786</v>
      </c>
    </row>
    <row r="92" spans="1:7" x14ac:dyDescent="0.25">
      <c r="A92" s="78">
        <f t="shared" si="7"/>
        <v>49827</v>
      </c>
      <c r="B92" s="72">
        <f t="shared" si="8"/>
        <v>78</v>
      </c>
      <c r="C92" s="71">
        <f t="shared" si="9"/>
        <v>2834.3371248155786</v>
      </c>
      <c r="D92" s="79">
        <f t="shared" si="10"/>
        <v>12.754517061670086</v>
      </c>
      <c r="E92" s="79">
        <f t="shared" si="11"/>
        <v>59.890833534114982</v>
      </c>
      <c r="F92" s="79">
        <f t="shared" si="12"/>
        <v>72.645350595785061</v>
      </c>
      <c r="G92" s="71">
        <f t="shared" si="13"/>
        <v>2774.4462912814638</v>
      </c>
    </row>
    <row r="93" spans="1:7" x14ac:dyDescent="0.25">
      <c r="A93" s="78">
        <f t="shared" si="7"/>
        <v>49857</v>
      </c>
      <c r="B93" s="72">
        <f t="shared" si="8"/>
        <v>79</v>
      </c>
      <c r="C93" s="71">
        <f t="shared" si="9"/>
        <v>2774.4462912814638</v>
      </c>
      <c r="D93" s="79">
        <f t="shared" si="10"/>
        <v>12.48500831076657</v>
      </c>
      <c r="E93" s="79">
        <f t="shared" si="11"/>
        <v>60.160342285018494</v>
      </c>
      <c r="F93" s="79">
        <f t="shared" si="12"/>
        <v>72.645350595785061</v>
      </c>
      <c r="G93" s="71">
        <f t="shared" si="13"/>
        <v>2714.2859489964453</v>
      </c>
    </row>
    <row r="94" spans="1:7" x14ac:dyDescent="0.25">
      <c r="A94" s="78">
        <f t="shared" si="7"/>
        <v>49888</v>
      </c>
      <c r="B94" s="72">
        <f t="shared" si="8"/>
        <v>80</v>
      </c>
      <c r="C94" s="71">
        <f t="shared" si="9"/>
        <v>2714.2859489964453</v>
      </c>
      <c r="D94" s="79">
        <f t="shared" si="10"/>
        <v>12.214286770483987</v>
      </c>
      <c r="E94" s="79">
        <f t="shared" si="11"/>
        <v>60.431063825301081</v>
      </c>
      <c r="F94" s="79">
        <f t="shared" si="12"/>
        <v>72.645350595785061</v>
      </c>
      <c r="G94" s="71">
        <f t="shared" si="13"/>
        <v>2653.8548851711444</v>
      </c>
    </row>
    <row r="95" spans="1:7" x14ac:dyDescent="0.25">
      <c r="A95" s="78">
        <f t="shared" si="7"/>
        <v>49919</v>
      </c>
      <c r="B95" s="72">
        <f t="shared" si="8"/>
        <v>81</v>
      </c>
      <c r="C95" s="71">
        <f t="shared" si="9"/>
        <v>2653.8548851711444</v>
      </c>
      <c r="D95" s="79">
        <f t="shared" si="10"/>
        <v>11.942346983270133</v>
      </c>
      <c r="E95" s="79">
        <f t="shared" si="11"/>
        <v>60.703003612514934</v>
      </c>
      <c r="F95" s="79">
        <f t="shared" si="12"/>
        <v>72.645350595785061</v>
      </c>
      <c r="G95" s="71">
        <f t="shared" si="13"/>
        <v>2593.1518815586296</v>
      </c>
    </row>
    <row r="96" spans="1:7" x14ac:dyDescent="0.25">
      <c r="A96" s="78">
        <f t="shared" si="7"/>
        <v>49949</v>
      </c>
      <c r="B96" s="72">
        <f t="shared" si="8"/>
        <v>82</v>
      </c>
      <c r="C96" s="71">
        <f t="shared" si="9"/>
        <v>2593.1518815586296</v>
      </c>
      <c r="D96" s="79">
        <f t="shared" si="10"/>
        <v>11.669183467013815</v>
      </c>
      <c r="E96" s="79">
        <f t="shared" si="11"/>
        <v>60.976167128771259</v>
      </c>
      <c r="F96" s="79">
        <f t="shared" si="12"/>
        <v>72.645350595785075</v>
      </c>
      <c r="G96" s="71">
        <f t="shared" si="13"/>
        <v>2532.1757144298585</v>
      </c>
    </row>
    <row r="97" spans="1:7" x14ac:dyDescent="0.25">
      <c r="A97" s="78">
        <f t="shared" si="7"/>
        <v>49980</v>
      </c>
      <c r="B97" s="72">
        <f t="shared" si="8"/>
        <v>83</v>
      </c>
      <c r="C97" s="71">
        <f t="shared" si="9"/>
        <v>2532.1757144298585</v>
      </c>
      <c r="D97" s="79">
        <f t="shared" si="10"/>
        <v>11.394790714934345</v>
      </c>
      <c r="E97" s="79">
        <f t="shared" si="11"/>
        <v>61.250559880850723</v>
      </c>
      <c r="F97" s="79">
        <f t="shared" si="12"/>
        <v>72.645350595785061</v>
      </c>
      <c r="G97" s="71">
        <f t="shared" si="13"/>
        <v>2470.9251545490079</v>
      </c>
    </row>
    <row r="98" spans="1:7" x14ac:dyDescent="0.25">
      <c r="A98" s="78">
        <f t="shared" si="7"/>
        <v>50010</v>
      </c>
      <c r="B98" s="72">
        <f t="shared" si="8"/>
        <v>84</v>
      </c>
      <c r="C98" s="71">
        <f t="shared" si="9"/>
        <v>2470.9251545490079</v>
      </c>
      <c r="D98" s="79">
        <f t="shared" si="10"/>
        <v>11.119163195470517</v>
      </c>
      <c r="E98" s="79">
        <f t="shared" si="11"/>
        <v>61.526187400314555</v>
      </c>
      <c r="F98" s="79">
        <f t="shared" si="12"/>
        <v>72.645350595785075</v>
      </c>
      <c r="G98" s="71">
        <f t="shared" si="13"/>
        <v>2409.3989671486934</v>
      </c>
    </row>
    <row r="99" spans="1:7" x14ac:dyDescent="0.25">
      <c r="A99" s="78">
        <f t="shared" si="7"/>
        <v>50041</v>
      </c>
      <c r="B99" s="72">
        <f t="shared" si="8"/>
        <v>85</v>
      </c>
      <c r="C99" s="71">
        <f t="shared" si="9"/>
        <v>2409.3989671486934</v>
      </c>
      <c r="D99" s="79">
        <f t="shared" si="10"/>
        <v>10.842295352169099</v>
      </c>
      <c r="E99" s="79">
        <f t="shared" si="11"/>
        <v>61.803055243615965</v>
      </c>
      <c r="F99" s="79">
        <f t="shared" si="12"/>
        <v>72.645350595785061</v>
      </c>
      <c r="G99" s="71">
        <f t="shared" si="13"/>
        <v>2347.5959119050776</v>
      </c>
    </row>
    <row r="100" spans="1:7" x14ac:dyDescent="0.25">
      <c r="A100" s="78">
        <f t="shared" si="7"/>
        <v>50072</v>
      </c>
      <c r="B100" s="72">
        <f t="shared" si="8"/>
        <v>86</v>
      </c>
      <c r="C100" s="71">
        <f t="shared" si="9"/>
        <v>2347.5959119050776</v>
      </c>
      <c r="D100" s="79">
        <f t="shared" si="10"/>
        <v>10.564181603572829</v>
      </c>
      <c r="E100" s="79">
        <f t="shared" si="11"/>
        <v>62.081168992212234</v>
      </c>
      <c r="F100" s="79">
        <f t="shared" si="12"/>
        <v>72.645350595785061</v>
      </c>
      <c r="G100" s="71">
        <f t="shared" si="13"/>
        <v>2285.5147429128656</v>
      </c>
    </row>
    <row r="101" spans="1:7" x14ac:dyDescent="0.25">
      <c r="A101" s="78">
        <f t="shared" si="7"/>
        <v>50100</v>
      </c>
      <c r="B101" s="72">
        <f t="shared" si="8"/>
        <v>87</v>
      </c>
      <c r="C101" s="71">
        <f t="shared" si="9"/>
        <v>2285.5147429128656</v>
      </c>
      <c r="D101" s="79">
        <f t="shared" si="10"/>
        <v>10.284816343107874</v>
      </c>
      <c r="E101" s="79">
        <f t="shared" si="11"/>
        <v>62.360534252677198</v>
      </c>
      <c r="F101" s="79">
        <f t="shared" si="12"/>
        <v>72.645350595785075</v>
      </c>
      <c r="G101" s="71">
        <f t="shared" si="13"/>
        <v>2223.1542086601885</v>
      </c>
    </row>
    <row r="102" spans="1:7" x14ac:dyDescent="0.25">
      <c r="A102" s="78">
        <f t="shared" si="7"/>
        <v>50131</v>
      </c>
      <c r="B102" s="72">
        <f t="shared" si="8"/>
        <v>88</v>
      </c>
      <c r="C102" s="71">
        <f t="shared" si="9"/>
        <v>2223.1542086601885</v>
      </c>
      <c r="D102" s="79">
        <f t="shared" si="10"/>
        <v>10.004193938970827</v>
      </c>
      <c r="E102" s="79">
        <f t="shared" si="11"/>
        <v>62.641156656814239</v>
      </c>
      <c r="F102" s="79">
        <f t="shared" si="12"/>
        <v>72.645350595785061</v>
      </c>
      <c r="G102" s="71">
        <f t="shared" si="13"/>
        <v>2160.5130520033745</v>
      </c>
    </row>
    <row r="103" spans="1:7" x14ac:dyDescent="0.25">
      <c r="A103" s="78">
        <f t="shared" si="7"/>
        <v>50161</v>
      </c>
      <c r="B103" s="72">
        <f t="shared" si="8"/>
        <v>89</v>
      </c>
      <c r="C103" s="71">
        <f t="shared" si="9"/>
        <v>2160.5130520033745</v>
      </c>
      <c r="D103" s="79">
        <f t="shared" si="10"/>
        <v>9.7223087340151615</v>
      </c>
      <c r="E103" s="79">
        <f t="shared" si="11"/>
        <v>62.923041861769903</v>
      </c>
      <c r="F103" s="79">
        <f t="shared" si="12"/>
        <v>72.645350595785061</v>
      </c>
      <c r="G103" s="71">
        <f t="shared" si="13"/>
        <v>2097.5900101416046</v>
      </c>
    </row>
    <row r="104" spans="1:7" x14ac:dyDescent="0.25">
      <c r="A104" s="78">
        <f t="shared" si="7"/>
        <v>50192</v>
      </c>
      <c r="B104" s="72">
        <f t="shared" si="8"/>
        <v>90</v>
      </c>
      <c r="C104" s="71">
        <f t="shared" si="9"/>
        <v>2097.5900101416046</v>
      </c>
      <c r="D104" s="79">
        <f t="shared" si="10"/>
        <v>9.4391550456371967</v>
      </c>
      <c r="E104" s="79">
        <f t="shared" si="11"/>
        <v>63.206195550147868</v>
      </c>
      <c r="F104" s="79">
        <f t="shared" si="12"/>
        <v>72.645350595785061</v>
      </c>
      <c r="G104" s="71">
        <f t="shared" si="13"/>
        <v>2034.3838145914567</v>
      </c>
    </row>
    <row r="105" spans="1:7" x14ac:dyDescent="0.25">
      <c r="A105" s="78">
        <f t="shared" si="7"/>
        <v>50222</v>
      </c>
      <c r="B105" s="72">
        <f t="shared" si="8"/>
        <v>91</v>
      </c>
      <c r="C105" s="71">
        <f t="shared" si="9"/>
        <v>2034.3838145914567</v>
      </c>
      <c r="D105" s="79">
        <f t="shared" si="10"/>
        <v>9.1547271656615301</v>
      </c>
      <c r="E105" s="79">
        <f t="shared" si="11"/>
        <v>63.490623430123527</v>
      </c>
      <c r="F105" s="79">
        <f t="shared" si="12"/>
        <v>72.645350595785061</v>
      </c>
      <c r="G105" s="71">
        <f t="shared" si="13"/>
        <v>1970.8931911613331</v>
      </c>
    </row>
    <row r="106" spans="1:7" x14ac:dyDescent="0.25">
      <c r="A106" s="78">
        <f t="shared" si="7"/>
        <v>50253</v>
      </c>
      <c r="B106" s="72">
        <f t="shared" si="8"/>
        <v>92</v>
      </c>
      <c r="C106" s="71">
        <f t="shared" si="9"/>
        <v>1970.8931911613331</v>
      </c>
      <c r="D106" s="79">
        <f t="shared" si="10"/>
        <v>8.869019360225975</v>
      </c>
      <c r="E106" s="79">
        <f t="shared" si="11"/>
        <v>63.776331235559091</v>
      </c>
      <c r="F106" s="79">
        <f t="shared" si="12"/>
        <v>72.645350595785061</v>
      </c>
      <c r="G106" s="71">
        <f t="shared" si="13"/>
        <v>1907.116859925774</v>
      </c>
    </row>
    <row r="107" spans="1:7" x14ac:dyDescent="0.25">
      <c r="A107" s="78">
        <f t="shared" si="7"/>
        <v>50284</v>
      </c>
      <c r="B107" s="72">
        <f t="shared" si="8"/>
        <v>93</v>
      </c>
      <c r="C107" s="71">
        <f t="shared" si="9"/>
        <v>1907.116859925774</v>
      </c>
      <c r="D107" s="79">
        <f t="shared" si="10"/>
        <v>8.5820258696659604</v>
      </c>
      <c r="E107" s="79">
        <f t="shared" si="11"/>
        <v>64.063324726119106</v>
      </c>
      <c r="F107" s="79">
        <f t="shared" si="12"/>
        <v>72.645350595785061</v>
      </c>
      <c r="G107" s="71">
        <f t="shared" si="13"/>
        <v>1843.0535351996548</v>
      </c>
    </row>
    <row r="108" spans="1:7" x14ac:dyDescent="0.25">
      <c r="A108" s="78">
        <f t="shared" si="7"/>
        <v>50314</v>
      </c>
      <c r="B108" s="72">
        <f t="shared" si="8"/>
        <v>94</v>
      </c>
      <c r="C108" s="71">
        <f t="shared" si="9"/>
        <v>1843.0535351996548</v>
      </c>
      <c r="D108" s="79">
        <f t="shared" si="10"/>
        <v>8.2937409083984228</v>
      </c>
      <c r="E108" s="79">
        <f t="shared" si="11"/>
        <v>64.351609687386642</v>
      </c>
      <c r="F108" s="79">
        <f t="shared" si="12"/>
        <v>72.645350595785061</v>
      </c>
      <c r="G108" s="71">
        <f t="shared" si="13"/>
        <v>1778.7019255122682</v>
      </c>
    </row>
    <row r="109" spans="1:7" x14ac:dyDescent="0.25">
      <c r="A109" s="78">
        <f t="shared" si="7"/>
        <v>50345</v>
      </c>
      <c r="B109" s="72">
        <f t="shared" si="8"/>
        <v>95</v>
      </c>
      <c r="C109" s="71">
        <f t="shared" si="9"/>
        <v>1778.7019255122682</v>
      </c>
      <c r="D109" s="79">
        <f t="shared" si="10"/>
        <v>8.0041586648051855</v>
      </c>
      <c r="E109" s="79">
        <f t="shared" si="11"/>
        <v>64.641191930979886</v>
      </c>
      <c r="F109" s="79">
        <f t="shared" si="12"/>
        <v>72.645350595785075</v>
      </c>
      <c r="G109" s="71">
        <f t="shared" si="13"/>
        <v>1714.0607335812883</v>
      </c>
    </row>
    <row r="110" spans="1:7" x14ac:dyDescent="0.25">
      <c r="A110" s="78">
        <f t="shared" si="7"/>
        <v>50375</v>
      </c>
      <c r="B110" s="72">
        <f t="shared" si="8"/>
        <v>96</v>
      </c>
      <c r="C110" s="71">
        <f t="shared" si="9"/>
        <v>1714.0607335812883</v>
      </c>
      <c r="D110" s="79">
        <f t="shared" si="10"/>
        <v>7.7132733011157741</v>
      </c>
      <c r="E110" s="79">
        <f t="shared" si="11"/>
        <v>64.932077294669284</v>
      </c>
      <c r="F110" s="79">
        <f t="shared" si="12"/>
        <v>72.645350595785061</v>
      </c>
      <c r="G110" s="71">
        <f t="shared" si="13"/>
        <v>1649.1286562866189</v>
      </c>
    </row>
    <row r="111" spans="1:7" x14ac:dyDescent="0.25">
      <c r="A111" s="78">
        <f t="shared" si="7"/>
        <v>50406</v>
      </c>
      <c r="B111" s="72">
        <f t="shared" si="8"/>
        <v>97</v>
      </c>
      <c r="C111" s="71">
        <f t="shared" si="9"/>
        <v>1649.1286562866189</v>
      </c>
      <c r="D111" s="79">
        <f t="shared" si="10"/>
        <v>7.4210789532897632</v>
      </c>
      <c r="E111" s="79">
        <f t="shared" si="11"/>
        <v>65.22427164249531</v>
      </c>
      <c r="F111" s="79">
        <f t="shared" si="12"/>
        <v>72.645350595785075</v>
      </c>
      <c r="G111" s="71">
        <f t="shared" si="13"/>
        <v>1583.9043846441236</v>
      </c>
    </row>
    <row r="112" spans="1:7" x14ac:dyDescent="0.25">
      <c r="A112" s="78">
        <f t="shared" si="7"/>
        <v>50437</v>
      </c>
      <c r="B112" s="72">
        <f t="shared" si="8"/>
        <v>98</v>
      </c>
      <c r="C112" s="71">
        <f t="shared" si="9"/>
        <v>1583.9043846441236</v>
      </c>
      <c r="D112" s="79">
        <f t="shared" si="10"/>
        <v>7.127569730898534</v>
      </c>
      <c r="E112" s="79">
        <f t="shared" si="11"/>
        <v>65.517780864886532</v>
      </c>
      <c r="F112" s="79">
        <f t="shared" si="12"/>
        <v>72.645350595785061</v>
      </c>
      <c r="G112" s="71">
        <f t="shared" si="13"/>
        <v>1518.386603779237</v>
      </c>
    </row>
    <row r="113" spans="1:7" x14ac:dyDescent="0.25">
      <c r="A113" s="78">
        <f t="shared" si="7"/>
        <v>50465</v>
      </c>
      <c r="B113" s="72">
        <f t="shared" si="8"/>
        <v>99</v>
      </c>
      <c r="C113" s="71">
        <f t="shared" si="9"/>
        <v>1518.386603779237</v>
      </c>
      <c r="D113" s="79">
        <f t="shared" si="10"/>
        <v>6.8327397170065449</v>
      </c>
      <c r="E113" s="79">
        <f t="shared" si="11"/>
        <v>65.812610878778514</v>
      </c>
      <c r="F113" s="79">
        <f t="shared" si="12"/>
        <v>72.645350595785061</v>
      </c>
      <c r="G113" s="71">
        <f t="shared" si="13"/>
        <v>1452.5739929004585</v>
      </c>
    </row>
    <row r="114" spans="1:7" x14ac:dyDescent="0.25">
      <c r="A114" s="78">
        <f t="shared" si="7"/>
        <v>50496</v>
      </c>
      <c r="B114" s="72">
        <f t="shared" si="8"/>
        <v>100</v>
      </c>
      <c r="C114" s="71">
        <f t="shared" si="9"/>
        <v>1452.5739929004585</v>
      </c>
      <c r="D114" s="79">
        <f t="shared" si="10"/>
        <v>6.5365829680520404</v>
      </c>
      <c r="E114" s="79">
        <f t="shared" si="11"/>
        <v>66.108767627733016</v>
      </c>
      <c r="F114" s="79">
        <f t="shared" si="12"/>
        <v>72.645350595785061</v>
      </c>
      <c r="G114" s="71">
        <f t="shared" si="13"/>
        <v>1386.4652252727255</v>
      </c>
    </row>
    <row r="115" spans="1:7" x14ac:dyDescent="0.25">
      <c r="A115" s="78">
        <f t="shared" si="7"/>
        <v>50526</v>
      </c>
      <c r="B115" s="72">
        <f t="shared" si="8"/>
        <v>101</v>
      </c>
      <c r="C115" s="71">
        <f t="shared" si="9"/>
        <v>1386.4652252727255</v>
      </c>
      <c r="D115" s="79">
        <f t="shared" si="10"/>
        <v>6.2390935137272434</v>
      </c>
      <c r="E115" s="79">
        <f t="shared" si="11"/>
        <v>66.406257082057834</v>
      </c>
      <c r="F115" s="79">
        <f t="shared" si="12"/>
        <v>72.645350595785075</v>
      </c>
      <c r="G115" s="71">
        <f t="shared" si="13"/>
        <v>1320.0589681906677</v>
      </c>
    </row>
    <row r="116" spans="1:7" x14ac:dyDescent="0.25">
      <c r="A116" s="78">
        <f t="shared" si="7"/>
        <v>50557</v>
      </c>
      <c r="B116" s="72">
        <f t="shared" si="8"/>
        <v>102</v>
      </c>
      <c r="C116" s="71">
        <f t="shared" si="9"/>
        <v>1320.0589681906677</v>
      </c>
      <c r="D116" s="79">
        <f t="shared" si="10"/>
        <v>5.9402653568579824</v>
      </c>
      <c r="E116" s="79">
        <f t="shared" si="11"/>
        <v>66.705085238927083</v>
      </c>
      <c r="F116" s="79">
        <f t="shared" si="12"/>
        <v>72.645350595785061</v>
      </c>
      <c r="G116" s="71">
        <f t="shared" si="13"/>
        <v>1253.3538829517406</v>
      </c>
    </row>
    <row r="117" spans="1:7" x14ac:dyDescent="0.25">
      <c r="A117" s="78">
        <f t="shared" si="7"/>
        <v>50587</v>
      </c>
      <c r="B117" s="72">
        <f t="shared" si="8"/>
        <v>103</v>
      </c>
      <c r="C117" s="71">
        <f t="shared" si="9"/>
        <v>1253.3538829517406</v>
      </c>
      <c r="D117" s="79">
        <f t="shared" si="10"/>
        <v>5.6400924732828095</v>
      </c>
      <c r="E117" s="79">
        <f t="shared" si="11"/>
        <v>67.005258122502255</v>
      </c>
      <c r="F117" s="79">
        <f t="shared" si="12"/>
        <v>72.645350595785061</v>
      </c>
      <c r="G117" s="71">
        <f t="shared" si="13"/>
        <v>1186.3486248292384</v>
      </c>
    </row>
    <row r="118" spans="1:7" x14ac:dyDescent="0.25">
      <c r="A118" s="78">
        <f t="shared" si="7"/>
        <v>50618</v>
      </c>
      <c r="B118" s="72">
        <f t="shared" si="8"/>
        <v>104</v>
      </c>
      <c r="C118" s="71">
        <f t="shared" si="9"/>
        <v>1186.3486248292384</v>
      </c>
      <c r="D118" s="79">
        <f t="shared" si="10"/>
        <v>5.3385688117315508</v>
      </c>
      <c r="E118" s="79">
        <f t="shared" si="11"/>
        <v>67.306781784053513</v>
      </c>
      <c r="F118" s="79">
        <f t="shared" si="12"/>
        <v>72.645350595785061</v>
      </c>
      <c r="G118" s="71">
        <f t="shared" si="13"/>
        <v>1119.0418430451848</v>
      </c>
    </row>
    <row r="119" spans="1:7" x14ac:dyDescent="0.25">
      <c r="A119" s="78">
        <f t="shared" si="7"/>
        <v>50649</v>
      </c>
      <c r="B119" s="72">
        <f t="shared" si="8"/>
        <v>105</v>
      </c>
      <c r="C119" s="71">
        <f t="shared" si="9"/>
        <v>1119.0418430451848</v>
      </c>
      <c r="D119" s="79">
        <f t="shared" si="10"/>
        <v>5.0356882937033101</v>
      </c>
      <c r="E119" s="79">
        <f t="shared" si="11"/>
        <v>67.609662302081759</v>
      </c>
      <c r="F119" s="79">
        <f t="shared" si="12"/>
        <v>72.645350595785075</v>
      </c>
      <c r="G119" s="71">
        <f t="shared" si="13"/>
        <v>1051.4321807431031</v>
      </c>
    </row>
    <row r="120" spans="1:7" x14ac:dyDescent="0.25">
      <c r="A120" s="78">
        <f t="shared" si="7"/>
        <v>50679</v>
      </c>
      <c r="B120" s="72">
        <f t="shared" si="8"/>
        <v>106</v>
      </c>
      <c r="C120" s="71">
        <f t="shared" si="9"/>
        <v>1051.4321807431031</v>
      </c>
      <c r="D120" s="79">
        <f t="shared" si="10"/>
        <v>4.7314448133439413</v>
      </c>
      <c r="E120" s="79">
        <f t="shared" si="11"/>
        <v>67.91390578244112</v>
      </c>
      <c r="F120" s="79">
        <f t="shared" si="12"/>
        <v>72.645350595785061</v>
      </c>
      <c r="G120" s="71">
        <f t="shared" si="13"/>
        <v>983.51827496066198</v>
      </c>
    </row>
    <row r="121" spans="1:7" x14ac:dyDescent="0.25">
      <c r="A121" s="78">
        <f t="shared" si="7"/>
        <v>50710</v>
      </c>
      <c r="B121" s="72">
        <f t="shared" si="8"/>
        <v>107</v>
      </c>
      <c r="C121" s="71">
        <f t="shared" si="9"/>
        <v>983.51827496066198</v>
      </c>
      <c r="D121" s="79">
        <f t="shared" si="10"/>
        <v>4.4258322373229566</v>
      </c>
      <c r="E121" s="79">
        <f t="shared" si="11"/>
        <v>68.219518358462111</v>
      </c>
      <c r="F121" s="79">
        <f t="shared" si="12"/>
        <v>72.645350595785061</v>
      </c>
      <c r="G121" s="71">
        <f t="shared" si="13"/>
        <v>915.29875660219989</v>
      </c>
    </row>
    <row r="122" spans="1:7" x14ac:dyDescent="0.25">
      <c r="A122" s="78">
        <f t="shared" si="7"/>
        <v>50740</v>
      </c>
      <c r="B122" s="72">
        <f t="shared" si="8"/>
        <v>108</v>
      </c>
      <c r="C122" s="71">
        <f t="shared" si="9"/>
        <v>915.29875660219989</v>
      </c>
      <c r="D122" s="79">
        <f t="shared" si="10"/>
        <v>4.1188444047098773</v>
      </c>
      <c r="E122" s="79">
        <f t="shared" si="11"/>
        <v>68.526506191075185</v>
      </c>
      <c r="F122" s="79">
        <f t="shared" si="12"/>
        <v>72.645350595785061</v>
      </c>
      <c r="G122" s="71">
        <f t="shared" si="13"/>
        <v>846.77225041112467</v>
      </c>
    </row>
    <row r="123" spans="1:7" x14ac:dyDescent="0.25">
      <c r="A123" s="78">
        <f t="shared" si="7"/>
        <v>50771</v>
      </c>
      <c r="B123" s="72">
        <f t="shared" si="8"/>
        <v>109</v>
      </c>
      <c r="C123" s="71">
        <f t="shared" si="9"/>
        <v>846.77225041112467</v>
      </c>
      <c r="D123" s="79">
        <f t="shared" si="10"/>
        <v>3.8104751268500388</v>
      </c>
      <c r="E123" s="79">
        <f t="shared" si="11"/>
        <v>68.834875468935024</v>
      </c>
      <c r="F123" s="79">
        <f t="shared" si="12"/>
        <v>72.645350595785061</v>
      </c>
      <c r="G123" s="71">
        <f t="shared" si="13"/>
        <v>777.93737494218965</v>
      </c>
    </row>
    <row r="124" spans="1:7" x14ac:dyDescent="0.25">
      <c r="A124" s="78">
        <f t="shared" si="7"/>
        <v>50802</v>
      </c>
      <c r="B124" s="72">
        <f t="shared" si="8"/>
        <v>110</v>
      </c>
      <c r="C124" s="71">
        <f t="shared" si="9"/>
        <v>777.93737494218965</v>
      </c>
      <c r="D124" s="79">
        <f t="shared" si="10"/>
        <v>3.5007181872398316</v>
      </c>
      <c r="E124" s="79">
        <f t="shared" si="11"/>
        <v>69.144632408545235</v>
      </c>
      <c r="F124" s="79">
        <f t="shared" si="12"/>
        <v>72.645350595785061</v>
      </c>
      <c r="G124" s="71">
        <f t="shared" si="13"/>
        <v>708.7927425336444</v>
      </c>
    </row>
    <row r="125" spans="1:7" x14ac:dyDescent="0.25">
      <c r="A125" s="78">
        <f t="shared" si="7"/>
        <v>50830</v>
      </c>
      <c r="B125" s="72">
        <f t="shared" si="8"/>
        <v>111</v>
      </c>
      <c r="C125" s="71">
        <f t="shared" si="9"/>
        <v>708.7927425336444</v>
      </c>
      <c r="D125" s="79">
        <f t="shared" si="10"/>
        <v>3.1895673414013777</v>
      </c>
      <c r="E125" s="79">
        <f t="shared" si="11"/>
        <v>69.455783254383689</v>
      </c>
      <c r="F125" s="79">
        <f t="shared" si="12"/>
        <v>72.645350595785061</v>
      </c>
      <c r="G125" s="71">
        <f t="shared" si="13"/>
        <v>639.33695927926067</v>
      </c>
    </row>
    <row r="126" spans="1:7" x14ac:dyDescent="0.25">
      <c r="A126" s="78">
        <f t="shared" si="7"/>
        <v>50861</v>
      </c>
      <c r="B126" s="72">
        <f t="shared" si="8"/>
        <v>112</v>
      </c>
      <c r="C126" s="71">
        <f t="shared" si="9"/>
        <v>639.33695927926067</v>
      </c>
      <c r="D126" s="79">
        <f t="shared" si="10"/>
        <v>2.8770163167566514</v>
      </c>
      <c r="E126" s="79">
        <f t="shared" si="11"/>
        <v>69.768334279028423</v>
      </c>
      <c r="F126" s="79">
        <f t="shared" si="12"/>
        <v>72.645350595785075</v>
      </c>
      <c r="G126" s="71">
        <f t="shared" si="13"/>
        <v>569.56862500023226</v>
      </c>
    </row>
    <row r="127" spans="1:7" x14ac:dyDescent="0.25">
      <c r="A127" s="78">
        <f t="shared" si="7"/>
        <v>50891</v>
      </c>
      <c r="B127" s="72">
        <f t="shared" si="8"/>
        <v>113</v>
      </c>
      <c r="C127" s="71">
        <f t="shared" si="9"/>
        <v>569.56862500023226</v>
      </c>
      <c r="D127" s="79">
        <f t="shared" si="10"/>
        <v>2.5630588125010232</v>
      </c>
      <c r="E127" s="79">
        <f t="shared" si="11"/>
        <v>70.082291783284035</v>
      </c>
      <c r="F127" s="79">
        <f t="shared" si="12"/>
        <v>72.645350595785061</v>
      </c>
      <c r="G127" s="71">
        <f t="shared" si="13"/>
        <v>499.4863332169482</v>
      </c>
    </row>
    <row r="128" spans="1:7" x14ac:dyDescent="0.25">
      <c r="A128" s="78">
        <f t="shared" si="7"/>
        <v>50922</v>
      </c>
      <c r="B128" s="72">
        <f t="shared" si="8"/>
        <v>114</v>
      </c>
      <c r="C128" s="71">
        <f t="shared" si="9"/>
        <v>499.4863332169482</v>
      </c>
      <c r="D128" s="79">
        <f t="shared" si="10"/>
        <v>2.2476884994762454</v>
      </c>
      <c r="E128" s="79">
        <f t="shared" si="11"/>
        <v>70.397662096308821</v>
      </c>
      <c r="F128" s="79">
        <f t="shared" si="12"/>
        <v>72.645350595785061</v>
      </c>
      <c r="G128" s="71">
        <f t="shared" si="13"/>
        <v>429.08867112063939</v>
      </c>
    </row>
    <row r="129" spans="1:7" x14ac:dyDescent="0.25">
      <c r="A129" s="78">
        <f t="shared" si="7"/>
        <v>50952</v>
      </c>
      <c r="B129" s="72">
        <f t="shared" si="8"/>
        <v>115</v>
      </c>
      <c r="C129" s="71">
        <f t="shared" si="9"/>
        <v>429.08867112063939</v>
      </c>
      <c r="D129" s="79">
        <f t="shared" si="10"/>
        <v>1.9308990200428555</v>
      </c>
      <c r="E129" s="79">
        <f t="shared" si="11"/>
        <v>70.714451575742217</v>
      </c>
      <c r="F129" s="79">
        <f t="shared" si="12"/>
        <v>72.645350595785075</v>
      </c>
      <c r="G129" s="71">
        <f t="shared" si="13"/>
        <v>358.37421954489719</v>
      </c>
    </row>
    <row r="130" spans="1:7" x14ac:dyDescent="0.25">
      <c r="A130" s="78">
        <f t="shared" si="7"/>
        <v>50983</v>
      </c>
      <c r="B130" s="72">
        <f t="shared" si="8"/>
        <v>116</v>
      </c>
      <c r="C130" s="71">
        <f t="shared" si="9"/>
        <v>358.37421954489719</v>
      </c>
      <c r="D130" s="79">
        <f t="shared" si="10"/>
        <v>1.6126839879520158</v>
      </c>
      <c r="E130" s="79">
        <f t="shared" si="11"/>
        <v>71.03266660783305</v>
      </c>
      <c r="F130" s="79">
        <f t="shared" si="12"/>
        <v>72.645350595785061</v>
      </c>
      <c r="G130" s="71">
        <f t="shared" si="13"/>
        <v>287.34155293706414</v>
      </c>
    </row>
    <row r="131" spans="1:7" x14ac:dyDescent="0.25">
      <c r="A131" s="78">
        <f t="shared" si="7"/>
        <v>51014</v>
      </c>
      <c r="B131" s="72">
        <f t="shared" si="8"/>
        <v>117</v>
      </c>
      <c r="C131" s="71">
        <f t="shared" si="9"/>
        <v>287.34155293706414</v>
      </c>
      <c r="D131" s="79">
        <f t="shared" si="10"/>
        <v>1.2930369882167669</v>
      </c>
      <c r="E131" s="79">
        <f t="shared" si="11"/>
        <v>71.352313607568291</v>
      </c>
      <c r="F131" s="79">
        <f t="shared" si="12"/>
        <v>72.645350595785061</v>
      </c>
      <c r="G131" s="71">
        <f t="shared" si="13"/>
        <v>215.98923932949583</v>
      </c>
    </row>
    <row r="132" spans="1:7" x14ac:dyDescent="0.25">
      <c r="A132" s="78">
        <f t="shared" si="7"/>
        <v>51044</v>
      </c>
      <c r="B132" s="72">
        <f t="shared" si="8"/>
        <v>118</v>
      </c>
      <c r="C132" s="71">
        <f t="shared" si="9"/>
        <v>215.98923932949583</v>
      </c>
      <c r="D132" s="79">
        <f t="shared" si="10"/>
        <v>0.97195157698270951</v>
      </c>
      <c r="E132" s="79">
        <f t="shared" si="11"/>
        <v>71.673399018802343</v>
      </c>
      <c r="F132" s="79">
        <f t="shared" si="12"/>
        <v>72.645350595785047</v>
      </c>
      <c r="G132" s="71">
        <f t="shared" si="13"/>
        <v>144.31584031069349</v>
      </c>
    </row>
    <row r="133" spans="1:7" x14ac:dyDescent="0.25">
      <c r="A133" s="78">
        <f t="shared" si="7"/>
        <v>51075</v>
      </c>
      <c r="B133" s="72">
        <f t="shared" si="8"/>
        <v>119</v>
      </c>
      <c r="C133" s="71">
        <f t="shared" si="9"/>
        <v>144.31584031069349</v>
      </c>
      <c r="D133" s="79">
        <f t="shared" si="10"/>
        <v>0.64942128139809896</v>
      </c>
      <c r="E133" s="79">
        <f t="shared" si="11"/>
        <v>71.995929314386956</v>
      </c>
      <c r="F133" s="79">
        <f t="shared" si="12"/>
        <v>72.645350595785061</v>
      </c>
      <c r="G133" s="71">
        <f t="shared" si="13"/>
        <v>72.319910996306533</v>
      </c>
    </row>
    <row r="134" spans="1:7" x14ac:dyDescent="0.25">
      <c r="A134" s="78">
        <f t="shared" si="7"/>
        <v>51105</v>
      </c>
      <c r="B134" s="72">
        <f t="shared" si="8"/>
        <v>120</v>
      </c>
      <c r="C134" s="71">
        <f t="shared" si="9"/>
        <v>72.319910996306533</v>
      </c>
      <c r="D134" s="79">
        <f t="shared" si="10"/>
        <v>0.32543959948335766</v>
      </c>
      <c r="E134" s="79">
        <f t="shared" si="11"/>
        <v>72.319910996301701</v>
      </c>
      <c r="F134" s="79">
        <f t="shared" si="12"/>
        <v>72.645350595785061</v>
      </c>
      <c r="G134" s="71">
        <f t="shared" si="13"/>
        <v>4.8316906031686813E-12</v>
      </c>
    </row>
    <row r="135" spans="1:7" x14ac:dyDescent="0.25">
      <c r="A135" s="78" t="str">
        <f t="shared" si="7"/>
        <v/>
      </c>
      <c r="B135" s="72" t="str">
        <f t="shared" si="8"/>
        <v/>
      </c>
      <c r="C135" s="71" t="str">
        <f t="shared" si="9"/>
        <v/>
      </c>
      <c r="D135" s="79" t="str">
        <f t="shared" si="10"/>
        <v/>
      </c>
      <c r="E135" s="79" t="str">
        <f t="shared" si="11"/>
        <v/>
      </c>
      <c r="F135" s="79" t="str">
        <f t="shared" si="12"/>
        <v/>
      </c>
      <c r="G135" s="71" t="str">
        <f t="shared" si="13"/>
        <v/>
      </c>
    </row>
    <row r="136" spans="1:7" x14ac:dyDescent="0.25">
      <c r="A136" s="78" t="str">
        <f t="shared" si="7"/>
        <v/>
      </c>
      <c r="B136" s="72" t="str">
        <f t="shared" si="8"/>
        <v/>
      </c>
      <c r="C136" s="71" t="str">
        <f t="shared" si="9"/>
        <v/>
      </c>
      <c r="D136" s="79" t="str">
        <f t="shared" si="10"/>
        <v/>
      </c>
      <c r="E136" s="79" t="str">
        <f t="shared" si="11"/>
        <v/>
      </c>
      <c r="F136" s="79" t="str">
        <f t="shared" si="12"/>
        <v/>
      </c>
      <c r="G136" s="71" t="str">
        <f t="shared" si="13"/>
        <v/>
      </c>
    </row>
    <row r="137" spans="1:7" x14ac:dyDescent="0.25">
      <c r="A137" s="78" t="str">
        <f t="shared" si="7"/>
        <v/>
      </c>
      <c r="B137" s="72" t="str">
        <f t="shared" si="8"/>
        <v/>
      </c>
      <c r="C137" s="71" t="str">
        <f t="shared" si="9"/>
        <v/>
      </c>
      <c r="D137" s="79" t="str">
        <f t="shared" si="10"/>
        <v/>
      </c>
      <c r="E137" s="79" t="str">
        <f t="shared" si="11"/>
        <v/>
      </c>
      <c r="F137" s="79" t="str">
        <f t="shared" si="12"/>
        <v/>
      </c>
      <c r="G137" s="71" t="str">
        <f t="shared" si="13"/>
        <v/>
      </c>
    </row>
    <row r="138" spans="1:7" x14ac:dyDescent="0.25">
      <c r="A138" s="78" t="str">
        <f t="shared" si="7"/>
        <v/>
      </c>
      <c r="B138" s="72" t="str">
        <f t="shared" si="8"/>
        <v/>
      </c>
      <c r="C138" s="71" t="str">
        <f t="shared" si="9"/>
        <v/>
      </c>
      <c r="D138" s="79" t="str">
        <f t="shared" si="10"/>
        <v/>
      </c>
      <c r="E138" s="79" t="str">
        <f t="shared" si="11"/>
        <v/>
      </c>
      <c r="F138" s="79" t="str">
        <f t="shared" si="12"/>
        <v/>
      </c>
      <c r="G138" s="71" t="str">
        <f t="shared" si="13"/>
        <v/>
      </c>
    </row>
    <row r="139" spans="1:7" x14ac:dyDescent="0.25">
      <c r="A139" s="78" t="str">
        <f t="shared" ref="A139:A202" si="14">IF(B139="","",EDATE(A138,1))</f>
        <v/>
      </c>
      <c r="B139" s="72" t="str">
        <f t="shared" ref="B139:B202" si="15">IF(B138="","",IF(SUM(B138)+1&lt;=$E$7,SUM(B138)+1,""))</f>
        <v/>
      </c>
      <c r="C139" s="71" t="str">
        <f t="shared" ref="C139:C202" si="16">IF(B139="","",G138)</f>
        <v/>
      </c>
      <c r="D139" s="79" t="str">
        <f t="shared" ref="D139:D202" si="17">IF(B139="","",IPMT($E$11/12,B139,$E$7,-$E$8,$E$9,0))</f>
        <v/>
      </c>
      <c r="E139" s="79" t="str">
        <f t="shared" ref="E139:E202" si="18">IF(B139="","",PPMT($E$11/12,B139,$E$7,-$E$8,$E$9,0))</f>
        <v/>
      </c>
      <c r="F139" s="79" t="str">
        <f t="shared" ref="F139:F202" si="19">IF(B139="","",SUM(D139:E139))</f>
        <v/>
      </c>
      <c r="G139" s="71" t="str">
        <f t="shared" ref="G139:G202" si="20">IF(B139="","",SUM(C139)-SUM(E139))</f>
        <v/>
      </c>
    </row>
    <row r="140" spans="1:7" x14ac:dyDescent="0.25">
      <c r="A140" s="78" t="str">
        <f t="shared" si="14"/>
        <v/>
      </c>
      <c r="B140" s="72" t="str">
        <f t="shared" si="15"/>
        <v/>
      </c>
      <c r="C140" s="71" t="str">
        <f t="shared" si="16"/>
        <v/>
      </c>
      <c r="D140" s="79" t="str">
        <f t="shared" si="17"/>
        <v/>
      </c>
      <c r="E140" s="79" t="str">
        <f t="shared" si="18"/>
        <v/>
      </c>
      <c r="F140" s="79" t="str">
        <f t="shared" si="19"/>
        <v/>
      </c>
      <c r="G140" s="71" t="str">
        <f t="shared" si="20"/>
        <v/>
      </c>
    </row>
    <row r="141" spans="1:7" x14ac:dyDescent="0.25">
      <c r="A141" s="78" t="str">
        <f t="shared" si="14"/>
        <v/>
      </c>
      <c r="B141" s="72" t="str">
        <f t="shared" si="15"/>
        <v/>
      </c>
      <c r="C141" s="71" t="str">
        <f t="shared" si="16"/>
        <v/>
      </c>
      <c r="D141" s="79" t="str">
        <f t="shared" si="17"/>
        <v/>
      </c>
      <c r="E141" s="79" t="str">
        <f t="shared" si="18"/>
        <v/>
      </c>
      <c r="F141" s="79" t="str">
        <f t="shared" si="19"/>
        <v/>
      </c>
      <c r="G141" s="71" t="str">
        <f t="shared" si="20"/>
        <v/>
      </c>
    </row>
    <row r="142" spans="1:7" x14ac:dyDescent="0.25">
      <c r="A142" s="78" t="str">
        <f t="shared" si="14"/>
        <v/>
      </c>
      <c r="B142" s="72" t="str">
        <f t="shared" si="15"/>
        <v/>
      </c>
      <c r="C142" s="71" t="str">
        <f t="shared" si="16"/>
        <v/>
      </c>
      <c r="D142" s="79" t="str">
        <f t="shared" si="17"/>
        <v/>
      </c>
      <c r="E142" s="79" t="str">
        <f t="shared" si="18"/>
        <v/>
      </c>
      <c r="F142" s="79" t="str">
        <f t="shared" si="19"/>
        <v/>
      </c>
      <c r="G142" s="71" t="str">
        <f t="shared" si="20"/>
        <v/>
      </c>
    </row>
    <row r="143" spans="1:7" x14ac:dyDescent="0.25">
      <c r="A143" s="78" t="str">
        <f t="shared" si="14"/>
        <v/>
      </c>
      <c r="B143" s="72" t="str">
        <f t="shared" si="15"/>
        <v/>
      </c>
      <c r="C143" s="71" t="str">
        <f t="shared" si="16"/>
        <v/>
      </c>
      <c r="D143" s="79" t="str">
        <f t="shared" si="17"/>
        <v/>
      </c>
      <c r="E143" s="79" t="str">
        <f t="shared" si="18"/>
        <v/>
      </c>
      <c r="F143" s="79" t="str">
        <f t="shared" si="19"/>
        <v/>
      </c>
      <c r="G143" s="71" t="str">
        <f t="shared" si="20"/>
        <v/>
      </c>
    </row>
    <row r="144" spans="1:7" x14ac:dyDescent="0.25">
      <c r="A144" s="78" t="str">
        <f t="shared" si="14"/>
        <v/>
      </c>
      <c r="B144" s="72" t="str">
        <f t="shared" si="15"/>
        <v/>
      </c>
      <c r="C144" s="71" t="str">
        <f t="shared" si="16"/>
        <v/>
      </c>
      <c r="D144" s="79" t="str">
        <f t="shared" si="17"/>
        <v/>
      </c>
      <c r="E144" s="79" t="str">
        <f t="shared" si="18"/>
        <v/>
      </c>
      <c r="F144" s="79" t="str">
        <f t="shared" si="19"/>
        <v/>
      </c>
      <c r="G144" s="71" t="str">
        <f t="shared" si="20"/>
        <v/>
      </c>
    </row>
    <row r="145" spans="1:7" x14ac:dyDescent="0.25">
      <c r="A145" s="78" t="str">
        <f t="shared" si="14"/>
        <v/>
      </c>
      <c r="B145" s="72" t="str">
        <f t="shared" si="15"/>
        <v/>
      </c>
      <c r="C145" s="71" t="str">
        <f t="shared" si="16"/>
        <v/>
      </c>
      <c r="D145" s="79" t="str">
        <f t="shared" si="17"/>
        <v/>
      </c>
      <c r="E145" s="79" t="str">
        <f t="shared" si="18"/>
        <v/>
      </c>
      <c r="F145" s="79" t="str">
        <f t="shared" si="19"/>
        <v/>
      </c>
      <c r="G145" s="71" t="str">
        <f t="shared" si="20"/>
        <v/>
      </c>
    </row>
    <row r="146" spans="1:7" x14ac:dyDescent="0.25">
      <c r="A146" s="78" t="str">
        <f t="shared" si="14"/>
        <v/>
      </c>
      <c r="B146" s="72" t="str">
        <f t="shared" si="15"/>
        <v/>
      </c>
      <c r="C146" s="71" t="str">
        <f t="shared" si="16"/>
        <v/>
      </c>
      <c r="D146" s="79" t="str">
        <f t="shared" si="17"/>
        <v/>
      </c>
      <c r="E146" s="79" t="str">
        <f t="shared" si="18"/>
        <v/>
      </c>
      <c r="F146" s="79" t="str">
        <f t="shared" si="19"/>
        <v/>
      </c>
      <c r="G146" s="71" t="str">
        <f t="shared" si="20"/>
        <v/>
      </c>
    </row>
    <row r="147" spans="1:7" x14ac:dyDescent="0.25">
      <c r="A147" s="78" t="str">
        <f t="shared" si="14"/>
        <v/>
      </c>
      <c r="B147" s="72" t="str">
        <f t="shared" si="15"/>
        <v/>
      </c>
      <c r="C147" s="71" t="str">
        <f t="shared" si="16"/>
        <v/>
      </c>
      <c r="D147" s="79" t="str">
        <f t="shared" si="17"/>
        <v/>
      </c>
      <c r="E147" s="79" t="str">
        <f t="shared" si="18"/>
        <v/>
      </c>
      <c r="F147" s="79" t="str">
        <f t="shared" si="19"/>
        <v/>
      </c>
      <c r="G147" s="71" t="str">
        <f t="shared" si="20"/>
        <v/>
      </c>
    </row>
    <row r="148" spans="1:7" x14ac:dyDescent="0.25">
      <c r="A148" s="78" t="str">
        <f t="shared" si="14"/>
        <v/>
      </c>
      <c r="B148" s="72" t="str">
        <f t="shared" si="15"/>
        <v/>
      </c>
      <c r="C148" s="71" t="str">
        <f t="shared" si="16"/>
        <v/>
      </c>
      <c r="D148" s="79" t="str">
        <f t="shared" si="17"/>
        <v/>
      </c>
      <c r="E148" s="79" t="str">
        <f t="shared" si="18"/>
        <v/>
      </c>
      <c r="F148" s="79" t="str">
        <f t="shared" si="19"/>
        <v/>
      </c>
      <c r="G148" s="71" t="str">
        <f t="shared" si="20"/>
        <v/>
      </c>
    </row>
    <row r="149" spans="1:7" x14ac:dyDescent="0.25">
      <c r="A149" s="78" t="str">
        <f t="shared" si="14"/>
        <v/>
      </c>
      <c r="B149" s="72" t="str">
        <f t="shared" si="15"/>
        <v/>
      </c>
      <c r="C149" s="71" t="str">
        <f t="shared" si="16"/>
        <v/>
      </c>
      <c r="D149" s="79" t="str">
        <f t="shared" si="17"/>
        <v/>
      </c>
      <c r="E149" s="79" t="str">
        <f t="shared" si="18"/>
        <v/>
      </c>
      <c r="F149" s="79" t="str">
        <f t="shared" si="19"/>
        <v/>
      </c>
      <c r="G149" s="71" t="str">
        <f t="shared" si="20"/>
        <v/>
      </c>
    </row>
    <row r="150" spans="1:7" x14ac:dyDescent="0.25">
      <c r="A150" s="78" t="str">
        <f t="shared" si="14"/>
        <v/>
      </c>
      <c r="B150" s="72" t="str">
        <f t="shared" si="15"/>
        <v/>
      </c>
      <c r="C150" s="71" t="str">
        <f t="shared" si="16"/>
        <v/>
      </c>
      <c r="D150" s="79" t="str">
        <f t="shared" si="17"/>
        <v/>
      </c>
      <c r="E150" s="79" t="str">
        <f t="shared" si="18"/>
        <v/>
      </c>
      <c r="F150" s="79" t="str">
        <f t="shared" si="19"/>
        <v/>
      </c>
      <c r="G150" s="71" t="str">
        <f t="shared" si="20"/>
        <v/>
      </c>
    </row>
    <row r="151" spans="1:7" x14ac:dyDescent="0.25">
      <c r="A151" s="78" t="str">
        <f t="shared" si="14"/>
        <v/>
      </c>
      <c r="B151" s="72" t="str">
        <f t="shared" si="15"/>
        <v/>
      </c>
      <c r="C151" s="71" t="str">
        <f t="shared" si="16"/>
        <v/>
      </c>
      <c r="D151" s="79" t="str">
        <f t="shared" si="17"/>
        <v/>
      </c>
      <c r="E151" s="79" t="str">
        <f t="shared" si="18"/>
        <v/>
      </c>
      <c r="F151" s="79" t="str">
        <f t="shared" si="19"/>
        <v/>
      </c>
      <c r="G151" s="71" t="str">
        <f t="shared" si="20"/>
        <v/>
      </c>
    </row>
    <row r="152" spans="1:7" x14ac:dyDescent="0.25">
      <c r="A152" s="78" t="str">
        <f t="shared" si="14"/>
        <v/>
      </c>
      <c r="B152" s="72" t="str">
        <f t="shared" si="15"/>
        <v/>
      </c>
      <c r="C152" s="71" t="str">
        <f t="shared" si="16"/>
        <v/>
      </c>
      <c r="D152" s="79" t="str">
        <f t="shared" si="17"/>
        <v/>
      </c>
      <c r="E152" s="79" t="str">
        <f t="shared" si="18"/>
        <v/>
      </c>
      <c r="F152" s="79" t="str">
        <f t="shared" si="19"/>
        <v/>
      </c>
      <c r="G152" s="71" t="str">
        <f t="shared" si="20"/>
        <v/>
      </c>
    </row>
    <row r="153" spans="1:7" x14ac:dyDescent="0.25">
      <c r="A153" s="78" t="str">
        <f t="shared" si="14"/>
        <v/>
      </c>
      <c r="B153" s="72" t="str">
        <f t="shared" si="15"/>
        <v/>
      </c>
      <c r="C153" s="71" t="str">
        <f t="shared" si="16"/>
        <v/>
      </c>
      <c r="D153" s="79" t="str">
        <f t="shared" si="17"/>
        <v/>
      </c>
      <c r="E153" s="79" t="str">
        <f t="shared" si="18"/>
        <v/>
      </c>
      <c r="F153" s="79" t="str">
        <f t="shared" si="19"/>
        <v/>
      </c>
      <c r="G153" s="71" t="str">
        <f t="shared" si="20"/>
        <v/>
      </c>
    </row>
    <row r="154" spans="1:7" x14ac:dyDescent="0.25">
      <c r="A154" s="78" t="str">
        <f t="shared" si="14"/>
        <v/>
      </c>
      <c r="B154" s="72" t="str">
        <f t="shared" si="15"/>
        <v/>
      </c>
      <c r="C154" s="71" t="str">
        <f t="shared" si="16"/>
        <v/>
      </c>
      <c r="D154" s="79" t="str">
        <f t="shared" si="17"/>
        <v/>
      </c>
      <c r="E154" s="79" t="str">
        <f t="shared" si="18"/>
        <v/>
      </c>
      <c r="F154" s="79" t="str">
        <f t="shared" si="19"/>
        <v/>
      </c>
      <c r="G154" s="71" t="str">
        <f t="shared" si="20"/>
        <v/>
      </c>
    </row>
    <row r="155" spans="1:7" x14ac:dyDescent="0.25">
      <c r="A155" s="78" t="str">
        <f t="shared" si="14"/>
        <v/>
      </c>
      <c r="B155" s="72" t="str">
        <f t="shared" si="15"/>
        <v/>
      </c>
      <c r="C155" s="71" t="str">
        <f t="shared" si="16"/>
        <v/>
      </c>
      <c r="D155" s="79" t="str">
        <f t="shared" si="17"/>
        <v/>
      </c>
      <c r="E155" s="79" t="str">
        <f t="shared" si="18"/>
        <v/>
      </c>
      <c r="F155" s="79" t="str">
        <f t="shared" si="19"/>
        <v/>
      </c>
      <c r="G155" s="71" t="str">
        <f t="shared" si="20"/>
        <v/>
      </c>
    </row>
    <row r="156" spans="1:7" x14ac:dyDescent="0.25">
      <c r="A156" s="78" t="str">
        <f t="shared" si="14"/>
        <v/>
      </c>
      <c r="B156" s="72" t="str">
        <f t="shared" si="15"/>
        <v/>
      </c>
      <c r="C156" s="71" t="str">
        <f t="shared" si="16"/>
        <v/>
      </c>
      <c r="D156" s="79" t="str">
        <f t="shared" si="17"/>
        <v/>
      </c>
      <c r="E156" s="79" t="str">
        <f t="shared" si="18"/>
        <v/>
      </c>
      <c r="F156" s="79" t="str">
        <f t="shared" si="19"/>
        <v/>
      </c>
      <c r="G156" s="71" t="str">
        <f t="shared" si="20"/>
        <v/>
      </c>
    </row>
    <row r="157" spans="1:7" x14ac:dyDescent="0.25">
      <c r="A157" s="78" t="str">
        <f t="shared" si="14"/>
        <v/>
      </c>
      <c r="B157" s="72" t="str">
        <f t="shared" si="15"/>
        <v/>
      </c>
      <c r="C157" s="71" t="str">
        <f t="shared" si="16"/>
        <v/>
      </c>
      <c r="D157" s="79" t="str">
        <f t="shared" si="17"/>
        <v/>
      </c>
      <c r="E157" s="79" t="str">
        <f t="shared" si="18"/>
        <v/>
      </c>
      <c r="F157" s="79" t="str">
        <f t="shared" si="19"/>
        <v/>
      </c>
      <c r="G157" s="71" t="str">
        <f t="shared" si="20"/>
        <v/>
      </c>
    </row>
    <row r="158" spans="1:7" x14ac:dyDescent="0.25">
      <c r="A158" s="78" t="str">
        <f t="shared" si="14"/>
        <v/>
      </c>
      <c r="B158" s="72" t="str">
        <f t="shared" si="15"/>
        <v/>
      </c>
      <c r="C158" s="71" t="str">
        <f t="shared" si="16"/>
        <v/>
      </c>
      <c r="D158" s="79" t="str">
        <f t="shared" si="17"/>
        <v/>
      </c>
      <c r="E158" s="79" t="str">
        <f t="shared" si="18"/>
        <v/>
      </c>
      <c r="F158" s="79" t="str">
        <f t="shared" si="19"/>
        <v/>
      </c>
      <c r="G158" s="71" t="str">
        <f t="shared" si="20"/>
        <v/>
      </c>
    </row>
    <row r="159" spans="1:7" x14ac:dyDescent="0.25">
      <c r="A159" s="78" t="str">
        <f t="shared" si="14"/>
        <v/>
      </c>
      <c r="B159" s="72" t="str">
        <f t="shared" si="15"/>
        <v/>
      </c>
      <c r="C159" s="71" t="str">
        <f t="shared" si="16"/>
        <v/>
      </c>
      <c r="D159" s="79" t="str">
        <f t="shared" si="17"/>
        <v/>
      </c>
      <c r="E159" s="79" t="str">
        <f t="shared" si="18"/>
        <v/>
      </c>
      <c r="F159" s="79" t="str">
        <f t="shared" si="19"/>
        <v/>
      </c>
      <c r="G159" s="71" t="str">
        <f t="shared" si="20"/>
        <v/>
      </c>
    </row>
    <row r="160" spans="1:7" x14ac:dyDescent="0.25">
      <c r="A160" s="78" t="str">
        <f t="shared" si="14"/>
        <v/>
      </c>
      <c r="B160" s="72" t="str">
        <f t="shared" si="15"/>
        <v/>
      </c>
      <c r="C160" s="71" t="str">
        <f t="shared" si="16"/>
        <v/>
      </c>
      <c r="D160" s="79" t="str">
        <f t="shared" si="17"/>
        <v/>
      </c>
      <c r="E160" s="79" t="str">
        <f t="shared" si="18"/>
        <v/>
      </c>
      <c r="F160" s="79" t="str">
        <f t="shared" si="19"/>
        <v/>
      </c>
      <c r="G160" s="71" t="str">
        <f t="shared" si="20"/>
        <v/>
      </c>
    </row>
    <row r="161" spans="1:7" x14ac:dyDescent="0.25">
      <c r="A161" s="78" t="str">
        <f t="shared" si="14"/>
        <v/>
      </c>
      <c r="B161" s="72" t="str">
        <f t="shared" si="15"/>
        <v/>
      </c>
      <c r="C161" s="71" t="str">
        <f t="shared" si="16"/>
        <v/>
      </c>
      <c r="D161" s="79" t="str">
        <f t="shared" si="17"/>
        <v/>
      </c>
      <c r="E161" s="79" t="str">
        <f t="shared" si="18"/>
        <v/>
      </c>
      <c r="F161" s="79" t="str">
        <f t="shared" si="19"/>
        <v/>
      </c>
      <c r="G161" s="71" t="str">
        <f t="shared" si="20"/>
        <v/>
      </c>
    </row>
    <row r="162" spans="1:7" x14ac:dyDescent="0.25">
      <c r="A162" s="78" t="str">
        <f t="shared" si="14"/>
        <v/>
      </c>
      <c r="B162" s="72" t="str">
        <f t="shared" si="15"/>
        <v/>
      </c>
      <c r="C162" s="71" t="str">
        <f t="shared" si="16"/>
        <v/>
      </c>
      <c r="D162" s="79" t="str">
        <f t="shared" si="17"/>
        <v/>
      </c>
      <c r="E162" s="79" t="str">
        <f t="shared" si="18"/>
        <v/>
      </c>
      <c r="F162" s="79" t="str">
        <f t="shared" si="19"/>
        <v/>
      </c>
      <c r="G162" s="71" t="str">
        <f t="shared" si="20"/>
        <v/>
      </c>
    </row>
    <row r="163" spans="1:7" x14ac:dyDescent="0.25">
      <c r="A163" s="78" t="str">
        <f t="shared" si="14"/>
        <v/>
      </c>
      <c r="B163" s="72" t="str">
        <f t="shared" si="15"/>
        <v/>
      </c>
      <c r="C163" s="71" t="str">
        <f t="shared" si="16"/>
        <v/>
      </c>
      <c r="D163" s="79" t="str">
        <f t="shared" si="17"/>
        <v/>
      </c>
      <c r="E163" s="79" t="str">
        <f t="shared" si="18"/>
        <v/>
      </c>
      <c r="F163" s="79" t="str">
        <f t="shared" si="19"/>
        <v/>
      </c>
      <c r="G163" s="71" t="str">
        <f t="shared" si="20"/>
        <v/>
      </c>
    </row>
    <row r="164" spans="1:7" x14ac:dyDescent="0.25">
      <c r="A164" s="78" t="str">
        <f t="shared" si="14"/>
        <v/>
      </c>
      <c r="B164" s="72" t="str">
        <f t="shared" si="15"/>
        <v/>
      </c>
      <c r="C164" s="71" t="str">
        <f t="shared" si="16"/>
        <v/>
      </c>
      <c r="D164" s="79" t="str">
        <f t="shared" si="17"/>
        <v/>
      </c>
      <c r="E164" s="79" t="str">
        <f t="shared" si="18"/>
        <v/>
      </c>
      <c r="F164" s="79" t="str">
        <f t="shared" si="19"/>
        <v/>
      </c>
      <c r="G164" s="71" t="str">
        <f t="shared" si="20"/>
        <v/>
      </c>
    </row>
    <row r="165" spans="1:7" x14ac:dyDescent="0.25">
      <c r="A165" s="78" t="str">
        <f t="shared" si="14"/>
        <v/>
      </c>
      <c r="B165" s="72" t="str">
        <f t="shared" si="15"/>
        <v/>
      </c>
      <c r="C165" s="71" t="str">
        <f t="shared" si="16"/>
        <v/>
      </c>
      <c r="D165" s="79" t="str">
        <f t="shared" si="17"/>
        <v/>
      </c>
      <c r="E165" s="79" t="str">
        <f t="shared" si="18"/>
        <v/>
      </c>
      <c r="F165" s="79" t="str">
        <f t="shared" si="19"/>
        <v/>
      </c>
      <c r="G165" s="71" t="str">
        <f t="shared" si="20"/>
        <v/>
      </c>
    </row>
    <row r="166" spans="1:7" x14ac:dyDescent="0.25">
      <c r="A166" s="78" t="str">
        <f t="shared" si="14"/>
        <v/>
      </c>
      <c r="B166" s="72" t="str">
        <f t="shared" si="15"/>
        <v/>
      </c>
      <c r="C166" s="71" t="str">
        <f t="shared" si="16"/>
        <v/>
      </c>
      <c r="D166" s="79" t="str">
        <f t="shared" si="17"/>
        <v/>
      </c>
      <c r="E166" s="79" t="str">
        <f t="shared" si="18"/>
        <v/>
      </c>
      <c r="F166" s="79" t="str">
        <f t="shared" si="19"/>
        <v/>
      </c>
      <c r="G166" s="71" t="str">
        <f t="shared" si="20"/>
        <v/>
      </c>
    </row>
    <row r="167" spans="1:7" x14ac:dyDescent="0.25">
      <c r="A167" s="78" t="str">
        <f t="shared" si="14"/>
        <v/>
      </c>
      <c r="B167" s="72" t="str">
        <f t="shared" si="15"/>
        <v/>
      </c>
      <c r="C167" s="71" t="str">
        <f t="shared" si="16"/>
        <v/>
      </c>
      <c r="D167" s="79" t="str">
        <f t="shared" si="17"/>
        <v/>
      </c>
      <c r="E167" s="79" t="str">
        <f t="shared" si="18"/>
        <v/>
      </c>
      <c r="F167" s="79" t="str">
        <f t="shared" si="19"/>
        <v/>
      </c>
      <c r="G167" s="71" t="str">
        <f t="shared" si="20"/>
        <v/>
      </c>
    </row>
    <row r="168" spans="1:7" x14ac:dyDescent="0.25">
      <c r="A168" s="78" t="str">
        <f t="shared" si="14"/>
        <v/>
      </c>
      <c r="B168" s="72" t="str">
        <f t="shared" si="15"/>
        <v/>
      </c>
      <c r="C168" s="71" t="str">
        <f t="shared" si="16"/>
        <v/>
      </c>
      <c r="D168" s="79" t="str">
        <f t="shared" si="17"/>
        <v/>
      </c>
      <c r="E168" s="79" t="str">
        <f t="shared" si="18"/>
        <v/>
      </c>
      <c r="F168" s="79" t="str">
        <f t="shared" si="19"/>
        <v/>
      </c>
      <c r="G168" s="71" t="str">
        <f t="shared" si="20"/>
        <v/>
      </c>
    </row>
    <row r="169" spans="1:7" x14ac:dyDescent="0.25">
      <c r="A169" s="78" t="str">
        <f t="shared" si="14"/>
        <v/>
      </c>
      <c r="B169" s="72" t="str">
        <f t="shared" si="15"/>
        <v/>
      </c>
      <c r="C169" s="71" t="str">
        <f t="shared" si="16"/>
        <v/>
      </c>
      <c r="D169" s="79" t="str">
        <f t="shared" si="17"/>
        <v/>
      </c>
      <c r="E169" s="79" t="str">
        <f t="shared" si="18"/>
        <v/>
      </c>
      <c r="F169" s="79" t="str">
        <f t="shared" si="19"/>
        <v/>
      </c>
      <c r="G169" s="71" t="str">
        <f t="shared" si="20"/>
        <v/>
      </c>
    </row>
    <row r="170" spans="1:7" x14ac:dyDescent="0.25">
      <c r="A170" s="78" t="str">
        <f t="shared" si="14"/>
        <v/>
      </c>
      <c r="B170" s="72" t="str">
        <f t="shared" si="15"/>
        <v/>
      </c>
      <c r="C170" s="71" t="str">
        <f t="shared" si="16"/>
        <v/>
      </c>
      <c r="D170" s="79" t="str">
        <f t="shared" si="17"/>
        <v/>
      </c>
      <c r="E170" s="79" t="str">
        <f t="shared" si="18"/>
        <v/>
      </c>
      <c r="F170" s="79" t="str">
        <f t="shared" si="19"/>
        <v/>
      </c>
      <c r="G170" s="71" t="str">
        <f t="shared" si="20"/>
        <v/>
      </c>
    </row>
    <row r="171" spans="1:7" x14ac:dyDescent="0.25">
      <c r="A171" s="78" t="str">
        <f t="shared" si="14"/>
        <v/>
      </c>
      <c r="B171" s="72" t="str">
        <f t="shared" si="15"/>
        <v/>
      </c>
      <c r="C171" s="71" t="str">
        <f t="shared" si="16"/>
        <v/>
      </c>
      <c r="D171" s="79" t="str">
        <f t="shared" si="17"/>
        <v/>
      </c>
      <c r="E171" s="79" t="str">
        <f t="shared" si="18"/>
        <v/>
      </c>
      <c r="F171" s="79" t="str">
        <f t="shared" si="19"/>
        <v/>
      </c>
      <c r="G171" s="71" t="str">
        <f t="shared" si="20"/>
        <v/>
      </c>
    </row>
    <row r="172" spans="1:7" x14ac:dyDescent="0.25">
      <c r="A172" s="78" t="str">
        <f t="shared" si="14"/>
        <v/>
      </c>
      <c r="B172" s="72" t="str">
        <f t="shared" si="15"/>
        <v/>
      </c>
      <c r="C172" s="71" t="str">
        <f t="shared" si="16"/>
        <v/>
      </c>
      <c r="D172" s="79" t="str">
        <f t="shared" si="17"/>
        <v/>
      </c>
      <c r="E172" s="79" t="str">
        <f t="shared" si="18"/>
        <v/>
      </c>
      <c r="F172" s="79" t="str">
        <f t="shared" si="19"/>
        <v/>
      </c>
      <c r="G172" s="71" t="str">
        <f t="shared" si="20"/>
        <v/>
      </c>
    </row>
    <row r="173" spans="1:7" x14ac:dyDescent="0.25">
      <c r="A173" s="78" t="str">
        <f t="shared" si="14"/>
        <v/>
      </c>
      <c r="B173" s="72" t="str">
        <f t="shared" si="15"/>
        <v/>
      </c>
      <c r="C173" s="71" t="str">
        <f t="shared" si="16"/>
        <v/>
      </c>
      <c r="D173" s="79" t="str">
        <f t="shared" si="17"/>
        <v/>
      </c>
      <c r="E173" s="79" t="str">
        <f t="shared" si="18"/>
        <v/>
      </c>
      <c r="F173" s="79" t="str">
        <f t="shared" si="19"/>
        <v/>
      </c>
      <c r="G173" s="71" t="str">
        <f t="shared" si="20"/>
        <v/>
      </c>
    </row>
    <row r="174" spans="1:7" x14ac:dyDescent="0.25">
      <c r="A174" s="78" t="str">
        <f t="shared" si="14"/>
        <v/>
      </c>
      <c r="B174" s="72" t="str">
        <f t="shared" si="15"/>
        <v/>
      </c>
      <c r="C174" s="71" t="str">
        <f t="shared" si="16"/>
        <v/>
      </c>
      <c r="D174" s="79" t="str">
        <f t="shared" si="17"/>
        <v/>
      </c>
      <c r="E174" s="79" t="str">
        <f t="shared" si="18"/>
        <v/>
      </c>
      <c r="F174" s="79" t="str">
        <f t="shared" si="19"/>
        <v/>
      </c>
      <c r="G174" s="71" t="str">
        <f t="shared" si="20"/>
        <v/>
      </c>
    </row>
    <row r="175" spans="1:7" x14ac:dyDescent="0.25">
      <c r="A175" s="78" t="str">
        <f t="shared" si="14"/>
        <v/>
      </c>
      <c r="B175" s="72" t="str">
        <f t="shared" si="15"/>
        <v/>
      </c>
      <c r="C175" s="71" t="str">
        <f t="shared" si="16"/>
        <v/>
      </c>
      <c r="D175" s="79" t="str">
        <f t="shared" si="17"/>
        <v/>
      </c>
      <c r="E175" s="79" t="str">
        <f t="shared" si="18"/>
        <v/>
      </c>
      <c r="F175" s="79" t="str">
        <f t="shared" si="19"/>
        <v/>
      </c>
      <c r="G175" s="71" t="str">
        <f t="shared" si="20"/>
        <v/>
      </c>
    </row>
    <row r="176" spans="1:7" x14ac:dyDescent="0.25">
      <c r="A176" s="78" t="str">
        <f t="shared" si="14"/>
        <v/>
      </c>
      <c r="B176" s="72" t="str">
        <f t="shared" si="15"/>
        <v/>
      </c>
      <c r="C176" s="71" t="str">
        <f t="shared" si="16"/>
        <v/>
      </c>
      <c r="D176" s="79" t="str">
        <f t="shared" si="17"/>
        <v/>
      </c>
      <c r="E176" s="79" t="str">
        <f t="shared" si="18"/>
        <v/>
      </c>
      <c r="F176" s="79" t="str">
        <f t="shared" si="19"/>
        <v/>
      </c>
      <c r="G176" s="71" t="str">
        <f t="shared" si="20"/>
        <v/>
      </c>
    </row>
    <row r="177" spans="1:7" x14ac:dyDescent="0.25">
      <c r="A177" s="78" t="str">
        <f t="shared" si="14"/>
        <v/>
      </c>
      <c r="B177" s="72" t="str">
        <f t="shared" si="15"/>
        <v/>
      </c>
      <c r="C177" s="71" t="str">
        <f t="shared" si="16"/>
        <v/>
      </c>
      <c r="D177" s="79" t="str">
        <f t="shared" si="17"/>
        <v/>
      </c>
      <c r="E177" s="79" t="str">
        <f t="shared" si="18"/>
        <v/>
      </c>
      <c r="F177" s="79" t="str">
        <f t="shared" si="19"/>
        <v/>
      </c>
      <c r="G177" s="71" t="str">
        <f t="shared" si="20"/>
        <v/>
      </c>
    </row>
    <row r="178" spans="1:7" x14ac:dyDescent="0.25">
      <c r="A178" s="78" t="str">
        <f t="shared" si="14"/>
        <v/>
      </c>
      <c r="B178" s="72" t="str">
        <f t="shared" si="15"/>
        <v/>
      </c>
      <c r="C178" s="71" t="str">
        <f t="shared" si="16"/>
        <v/>
      </c>
      <c r="D178" s="79" t="str">
        <f t="shared" si="17"/>
        <v/>
      </c>
      <c r="E178" s="79" t="str">
        <f t="shared" si="18"/>
        <v/>
      </c>
      <c r="F178" s="79" t="str">
        <f t="shared" si="19"/>
        <v/>
      </c>
      <c r="G178" s="71" t="str">
        <f t="shared" si="20"/>
        <v/>
      </c>
    </row>
    <row r="179" spans="1:7" x14ac:dyDescent="0.25">
      <c r="A179" s="78" t="str">
        <f t="shared" si="14"/>
        <v/>
      </c>
      <c r="B179" s="72" t="str">
        <f t="shared" si="15"/>
        <v/>
      </c>
      <c r="C179" s="71" t="str">
        <f t="shared" si="16"/>
        <v/>
      </c>
      <c r="D179" s="79" t="str">
        <f t="shared" si="17"/>
        <v/>
      </c>
      <c r="E179" s="79" t="str">
        <f t="shared" si="18"/>
        <v/>
      </c>
      <c r="F179" s="79" t="str">
        <f t="shared" si="19"/>
        <v/>
      </c>
      <c r="G179" s="71" t="str">
        <f t="shared" si="20"/>
        <v/>
      </c>
    </row>
    <row r="180" spans="1:7" x14ac:dyDescent="0.25">
      <c r="A180" s="78" t="str">
        <f t="shared" si="14"/>
        <v/>
      </c>
      <c r="B180" s="72" t="str">
        <f t="shared" si="15"/>
        <v/>
      </c>
      <c r="C180" s="71" t="str">
        <f t="shared" si="16"/>
        <v/>
      </c>
      <c r="D180" s="79" t="str">
        <f t="shared" si="17"/>
        <v/>
      </c>
      <c r="E180" s="79" t="str">
        <f t="shared" si="18"/>
        <v/>
      </c>
      <c r="F180" s="79" t="str">
        <f t="shared" si="19"/>
        <v/>
      </c>
      <c r="G180" s="71" t="str">
        <f t="shared" si="20"/>
        <v/>
      </c>
    </row>
    <row r="181" spans="1:7" x14ac:dyDescent="0.25">
      <c r="A181" s="78" t="str">
        <f t="shared" si="14"/>
        <v/>
      </c>
      <c r="B181" s="72" t="str">
        <f t="shared" si="15"/>
        <v/>
      </c>
      <c r="C181" s="71" t="str">
        <f t="shared" si="16"/>
        <v/>
      </c>
      <c r="D181" s="79" t="str">
        <f t="shared" si="17"/>
        <v/>
      </c>
      <c r="E181" s="79" t="str">
        <f t="shared" si="18"/>
        <v/>
      </c>
      <c r="F181" s="79" t="str">
        <f t="shared" si="19"/>
        <v/>
      </c>
      <c r="G181" s="71" t="str">
        <f t="shared" si="20"/>
        <v/>
      </c>
    </row>
    <row r="182" spans="1:7" x14ac:dyDescent="0.25">
      <c r="A182" s="78" t="str">
        <f t="shared" si="14"/>
        <v/>
      </c>
      <c r="B182" s="72" t="str">
        <f t="shared" si="15"/>
        <v/>
      </c>
      <c r="C182" s="71" t="str">
        <f t="shared" si="16"/>
        <v/>
      </c>
      <c r="D182" s="79" t="str">
        <f t="shared" si="17"/>
        <v/>
      </c>
      <c r="E182" s="79" t="str">
        <f t="shared" si="18"/>
        <v/>
      </c>
      <c r="F182" s="79" t="str">
        <f t="shared" si="19"/>
        <v/>
      </c>
      <c r="G182" s="71" t="str">
        <f t="shared" si="20"/>
        <v/>
      </c>
    </row>
    <row r="183" spans="1:7" x14ac:dyDescent="0.25">
      <c r="A183" s="78" t="str">
        <f t="shared" si="14"/>
        <v/>
      </c>
      <c r="B183" s="72" t="str">
        <f t="shared" si="15"/>
        <v/>
      </c>
      <c r="C183" s="71" t="str">
        <f t="shared" si="16"/>
        <v/>
      </c>
      <c r="D183" s="79" t="str">
        <f t="shared" si="17"/>
        <v/>
      </c>
      <c r="E183" s="79" t="str">
        <f t="shared" si="18"/>
        <v/>
      </c>
      <c r="F183" s="79" t="str">
        <f t="shared" si="19"/>
        <v/>
      </c>
      <c r="G183" s="71" t="str">
        <f t="shared" si="20"/>
        <v/>
      </c>
    </row>
    <row r="184" spans="1:7" x14ac:dyDescent="0.25">
      <c r="A184" s="78" t="str">
        <f t="shared" si="14"/>
        <v/>
      </c>
      <c r="B184" s="72" t="str">
        <f t="shared" si="15"/>
        <v/>
      </c>
      <c r="C184" s="71" t="str">
        <f t="shared" si="16"/>
        <v/>
      </c>
      <c r="D184" s="79" t="str">
        <f t="shared" si="17"/>
        <v/>
      </c>
      <c r="E184" s="79" t="str">
        <f t="shared" si="18"/>
        <v/>
      </c>
      <c r="F184" s="79" t="str">
        <f t="shared" si="19"/>
        <v/>
      </c>
      <c r="G184" s="71" t="str">
        <f t="shared" si="20"/>
        <v/>
      </c>
    </row>
    <row r="185" spans="1:7" x14ac:dyDescent="0.25">
      <c r="A185" s="78" t="str">
        <f t="shared" si="14"/>
        <v/>
      </c>
      <c r="B185" s="72" t="str">
        <f t="shared" si="15"/>
        <v/>
      </c>
      <c r="C185" s="71" t="str">
        <f t="shared" si="16"/>
        <v/>
      </c>
      <c r="D185" s="79" t="str">
        <f t="shared" si="17"/>
        <v/>
      </c>
      <c r="E185" s="79" t="str">
        <f t="shared" si="18"/>
        <v/>
      </c>
      <c r="F185" s="79" t="str">
        <f t="shared" si="19"/>
        <v/>
      </c>
      <c r="G185" s="71" t="str">
        <f t="shared" si="20"/>
        <v/>
      </c>
    </row>
    <row r="186" spans="1:7" x14ac:dyDescent="0.25">
      <c r="A186" s="78" t="str">
        <f t="shared" si="14"/>
        <v/>
      </c>
      <c r="B186" s="72" t="str">
        <f t="shared" si="15"/>
        <v/>
      </c>
      <c r="C186" s="71" t="str">
        <f t="shared" si="16"/>
        <v/>
      </c>
      <c r="D186" s="79" t="str">
        <f t="shared" si="17"/>
        <v/>
      </c>
      <c r="E186" s="79" t="str">
        <f t="shared" si="18"/>
        <v/>
      </c>
      <c r="F186" s="79" t="str">
        <f t="shared" si="19"/>
        <v/>
      </c>
      <c r="G186" s="71" t="str">
        <f t="shared" si="20"/>
        <v/>
      </c>
    </row>
    <row r="187" spans="1:7" x14ac:dyDescent="0.25">
      <c r="A187" s="78" t="str">
        <f t="shared" si="14"/>
        <v/>
      </c>
      <c r="B187" s="72" t="str">
        <f t="shared" si="15"/>
        <v/>
      </c>
      <c r="C187" s="71" t="str">
        <f t="shared" si="16"/>
        <v/>
      </c>
      <c r="D187" s="79" t="str">
        <f t="shared" si="17"/>
        <v/>
      </c>
      <c r="E187" s="79" t="str">
        <f t="shared" si="18"/>
        <v/>
      </c>
      <c r="F187" s="79" t="str">
        <f t="shared" si="19"/>
        <v/>
      </c>
      <c r="G187" s="71" t="str">
        <f t="shared" si="20"/>
        <v/>
      </c>
    </row>
    <row r="188" spans="1:7" x14ac:dyDescent="0.25">
      <c r="A188" s="78" t="str">
        <f t="shared" si="14"/>
        <v/>
      </c>
      <c r="B188" s="72" t="str">
        <f t="shared" si="15"/>
        <v/>
      </c>
      <c r="C188" s="71" t="str">
        <f t="shared" si="16"/>
        <v/>
      </c>
      <c r="D188" s="79" t="str">
        <f t="shared" si="17"/>
        <v/>
      </c>
      <c r="E188" s="79" t="str">
        <f t="shared" si="18"/>
        <v/>
      </c>
      <c r="F188" s="79" t="str">
        <f t="shared" si="19"/>
        <v/>
      </c>
      <c r="G188" s="71" t="str">
        <f t="shared" si="20"/>
        <v/>
      </c>
    </row>
    <row r="189" spans="1:7" x14ac:dyDescent="0.25">
      <c r="A189" s="78" t="str">
        <f t="shared" si="14"/>
        <v/>
      </c>
      <c r="B189" s="72" t="str">
        <f t="shared" si="15"/>
        <v/>
      </c>
      <c r="C189" s="71" t="str">
        <f t="shared" si="16"/>
        <v/>
      </c>
      <c r="D189" s="79" t="str">
        <f t="shared" si="17"/>
        <v/>
      </c>
      <c r="E189" s="79" t="str">
        <f t="shared" si="18"/>
        <v/>
      </c>
      <c r="F189" s="79" t="str">
        <f t="shared" si="19"/>
        <v/>
      </c>
      <c r="G189" s="71" t="str">
        <f t="shared" si="20"/>
        <v/>
      </c>
    </row>
    <row r="190" spans="1:7" x14ac:dyDescent="0.25">
      <c r="A190" s="78" t="str">
        <f t="shared" si="14"/>
        <v/>
      </c>
      <c r="B190" s="72" t="str">
        <f t="shared" si="15"/>
        <v/>
      </c>
      <c r="C190" s="71" t="str">
        <f t="shared" si="16"/>
        <v/>
      </c>
      <c r="D190" s="79" t="str">
        <f t="shared" si="17"/>
        <v/>
      </c>
      <c r="E190" s="79" t="str">
        <f t="shared" si="18"/>
        <v/>
      </c>
      <c r="F190" s="79" t="str">
        <f t="shared" si="19"/>
        <v/>
      </c>
      <c r="G190" s="71" t="str">
        <f t="shared" si="20"/>
        <v/>
      </c>
    </row>
    <row r="191" spans="1:7" x14ac:dyDescent="0.25">
      <c r="A191" s="78" t="str">
        <f t="shared" si="14"/>
        <v/>
      </c>
      <c r="B191" s="72" t="str">
        <f t="shared" si="15"/>
        <v/>
      </c>
      <c r="C191" s="71" t="str">
        <f t="shared" si="16"/>
        <v/>
      </c>
      <c r="D191" s="79" t="str">
        <f t="shared" si="17"/>
        <v/>
      </c>
      <c r="E191" s="79" t="str">
        <f t="shared" si="18"/>
        <v/>
      </c>
      <c r="F191" s="79" t="str">
        <f t="shared" si="19"/>
        <v/>
      </c>
      <c r="G191" s="71" t="str">
        <f t="shared" si="20"/>
        <v/>
      </c>
    </row>
    <row r="192" spans="1:7" x14ac:dyDescent="0.25">
      <c r="A192" s="78" t="str">
        <f t="shared" si="14"/>
        <v/>
      </c>
      <c r="B192" s="72" t="str">
        <f t="shared" si="15"/>
        <v/>
      </c>
      <c r="C192" s="71" t="str">
        <f t="shared" si="16"/>
        <v/>
      </c>
      <c r="D192" s="79" t="str">
        <f t="shared" si="17"/>
        <v/>
      </c>
      <c r="E192" s="79" t="str">
        <f t="shared" si="18"/>
        <v/>
      </c>
      <c r="F192" s="79" t="str">
        <f t="shared" si="19"/>
        <v/>
      </c>
      <c r="G192" s="71" t="str">
        <f t="shared" si="20"/>
        <v/>
      </c>
    </row>
    <row r="193" spans="1:7" x14ac:dyDescent="0.25">
      <c r="A193" s="78" t="str">
        <f t="shared" si="14"/>
        <v/>
      </c>
      <c r="B193" s="72" t="str">
        <f t="shared" si="15"/>
        <v/>
      </c>
      <c r="C193" s="71" t="str">
        <f t="shared" si="16"/>
        <v/>
      </c>
      <c r="D193" s="79" t="str">
        <f t="shared" si="17"/>
        <v/>
      </c>
      <c r="E193" s="79" t="str">
        <f t="shared" si="18"/>
        <v/>
      </c>
      <c r="F193" s="79" t="str">
        <f t="shared" si="19"/>
        <v/>
      </c>
      <c r="G193" s="71" t="str">
        <f t="shared" si="20"/>
        <v/>
      </c>
    </row>
    <row r="194" spans="1:7" x14ac:dyDescent="0.25">
      <c r="A194" s="78" t="str">
        <f t="shared" si="14"/>
        <v/>
      </c>
      <c r="B194" s="72" t="str">
        <f t="shared" si="15"/>
        <v/>
      </c>
      <c r="C194" s="71" t="str">
        <f t="shared" si="16"/>
        <v/>
      </c>
      <c r="D194" s="79" t="str">
        <f t="shared" si="17"/>
        <v/>
      </c>
      <c r="E194" s="79" t="str">
        <f t="shared" si="18"/>
        <v/>
      </c>
      <c r="F194" s="79" t="str">
        <f t="shared" si="19"/>
        <v/>
      </c>
      <c r="G194" s="71" t="str">
        <f t="shared" si="20"/>
        <v/>
      </c>
    </row>
    <row r="195" spans="1:7" x14ac:dyDescent="0.25">
      <c r="A195" s="78" t="str">
        <f t="shared" si="14"/>
        <v/>
      </c>
      <c r="B195" s="72" t="str">
        <f t="shared" si="15"/>
        <v/>
      </c>
      <c r="C195" s="71" t="str">
        <f t="shared" si="16"/>
        <v/>
      </c>
      <c r="D195" s="79" t="str">
        <f t="shared" si="17"/>
        <v/>
      </c>
      <c r="E195" s="79" t="str">
        <f t="shared" si="18"/>
        <v/>
      </c>
      <c r="F195" s="79" t="str">
        <f t="shared" si="19"/>
        <v/>
      </c>
      <c r="G195" s="71" t="str">
        <f t="shared" si="20"/>
        <v/>
      </c>
    </row>
    <row r="196" spans="1:7" x14ac:dyDescent="0.25">
      <c r="A196" s="78" t="str">
        <f t="shared" si="14"/>
        <v/>
      </c>
      <c r="B196" s="72" t="str">
        <f t="shared" si="15"/>
        <v/>
      </c>
      <c r="C196" s="71" t="str">
        <f t="shared" si="16"/>
        <v/>
      </c>
      <c r="D196" s="79" t="str">
        <f t="shared" si="17"/>
        <v/>
      </c>
      <c r="E196" s="79" t="str">
        <f t="shared" si="18"/>
        <v/>
      </c>
      <c r="F196" s="79" t="str">
        <f t="shared" si="19"/>
        <v/>
      </c>
      <c r="G196" s="71" t="str">
        <f t="shared" si="20"/>
        <v/>
      </c>
    </row>
    <row r="197" spans="1:7" x14ac:dyDescent="0.25">
      <c r="A197" s="78" t="str">
        <f t="shared" si="14"/>
        <v/>
      </c>
      <c r="B197" s="72" t="str">
        <f t="shared" si="15"/>
        <v/>
      </c>
      <c r="C197" s="71" t="str">
        <f t="shared" si="16"/>
        <v/>
      </c>
      <c r="D197" s="79" t="str">
        <f t="shared" si="17"/>
        <v/>
      </c>
      <c r="E197" s="79" t="str">
        <f t="shared" si="18"/>
        <v/>
      </c>
      <c r="F197" s="79" t="str">
        <f t="shared" si="19"/>
        <v/>
      </c>
      <c r="G197" s="71" t="str">
        <f t="shared" si="20"/>
        <v/>
      </c>
    </row>
    <row r="198" spans="1:7" x14ac:dyDescent="0.25">
      <c r="A198" s="78" t="str">
        <f t="shared" si="14"/>
        <v/>
      </c>
      <c r="B198" s="72" t="str">
        <f t="shared" si="15"/>
        <v/>
      </c>
      <c r="C198" s="71" t="str">
        <f t="shared" si="16"/>
        <v/>
      </c>
      <c r="D198" s="79" t="str">
        <f t="shared" si="17"/>
        <v/>
      </c>
      <c r="E198" s="79" t="str">
        <f t="shared" si="18"/>
        <v/>
      </c>
      <c r="F198" s="79" t="str">
        <f t="shared" si="19"/>
        <v/>
      </c>
      <c r="G198" s="71" t="str">
        <f t="shared" si="20"/>
        <v/>
      </c>
    </row>
    <row r="199" spans="1:7" x14ac:dyDescent="0.25">
      <c r="A199" s="78" t="str">
        <f t="shared" si="14"/>
        <v/>
      </c>
      <c r="B199" s="72" t="str">
        <f t="shared" si="15"/>
        <v/>
      </c>
      <c r="C199" s="71" t="str">
        <f t="shared" si="16"/>
        <v/>
      </c>
      <c r="D199" s="79" t="str">
        <f t="shared" si="17"/>
        <v/>
      </c>
      <c r="E199" s="79" t="str">
        <f t="shared" si="18"/>
        <v/>
      </c>
      <c r="F199" s="79" t="str">
        <f t="shared" si="19"/>
        <v/>
      </c>
      <c r="G199" s="71" t="str">
        <f t="shared" si="20"/>
        <v/>
      </c>
    </row>
    <row r="200" spans="1:7" x14ac:dyDescent="0.25">
      <c r="A200" s="78" t="str">
        <f t="shared" si="14"/>
        <v/>
      </c>
      <c r="B200" s="72" t="str">
        <f t="shared" si="15"/>
        <v/>
      </c>
      <c r="C200" s="71" t="str">
        <f t="shared" si="16"/>
        <v/>
      </c>
      <c r="D200" s="79" t="str">
        <f t="shared" si="17"/>
        <v/>
      </c>
      <c r="E200" s="79" t="str">
        <f t="shared" si="18"/>
        <v/>
      </c>
      <c r="F200" s="79" t="str">
        <f t="shared" si="19"/>
        <v/>
      </c>
      <c r="G200" s="71" t="str">
        <f t="shared" si="20"/>
        <v/>
      </c>
    </row>
    <row r="201" spans="1:7" x14ac:dyDescent="0.25">
      <c r="A201" s="78" t="str">
        <f t="shared" si="14"/>
        <v/>
      </c>
      <c r="B201" s="72" t="str">
        <f t="shared" si="15"/>
        <v/>
      </c>
      <c r="C201" s="71" t="str">
        <f t="shared" si="16"/>
        <v/>
      </c>
      <c r="D201" s="79" t="str">
        <f t="shared" si="17"/>
        <v/>
      </c>
      <c r="E201" s="79" t="str">
        <f t="shared" si="18"/>
        <v/>
      </c>
      <c r="F201" s="79" t="str">
        <f t="shared" si="19"/>
        <v/>
      </c>
      <c r="G201" s="71" t="str">
        <f t="shared" si="20"/>
        <v/>
      </c>
    </row>
    <row r="202" spans="1:7" x14ac:dyDescent="0.25">
      <c r="A202" s="78" t="str">
        <f t="shared" si="14"/>
        <v/>
      </c>
      <c r="B202" s="72" t="str">
        <f t="shared" si="15"/>
        <v/>
      </c>
      <c r="C202" s="71" t="str">
        <f t="shared" si="16"/>
        <v/>
      </c>
      <c r="D202" s="79" t="str">
        <f t="shared" si="17"/>
        <v/>
      </c>
      <c r="E202" s="79" t="str">
        <f t="shared" si="18"/>
        <v/>
      </c>
      <c r="F202" s="79" t="str">
        <f t="shared" si="19"/>
        <v/>
      </c>
      <c r="G202" s="71" t="str">
        <f t="shared" si="20"/>
        <v/>
      </c>
    </row>
    <row r="203" spans="1:7" x14ac:dyDescent="0.25">
      <c r="A203" s="78" t="str">
        <f t="shared" ref="A203:A266" si="21">IF(B203="","",EDATE(A202,1))</f>
        <v/>
      </c>
      <c r="B203" s="72" t="str">
        <f t="shared" ref="B203:B266" si="22">IF(B202="","",IF(SUM(B202)+1&lt;=$E$7,SUM(B202)+1,""))</f>
        <v/>
      </c>
      <c r="C203" s="71" t="str">
        <f t="shared" ref="C203:C266" si="23">IF(B203="","",G202)</f>
        <v/>
      </c>
      <c r="D203" s="79" t="str">
        <f t="shared" ref="D203:D266" si="24">IF(B203="","",IPMT($E$11/12,B203,$E$7,-$E$8,$E$9,0))</f>
        <v/>
      </c>
      <c r="E203" s="79" t="str">
        <f t="shared" ref="E203:E266" si="25">IF(B203="","",PPMT($E$11/12,B203,$E$7,-$E$8,$E$9,0))</f>
        <v/>
      </c>
      <c r="F203" s="79" t="str">
        <f t="shared" ref="F203:F266" si="26">IF(B203="","",SUM(D203:E203))</f>
        <v/>
      </c>
      <c r="G203" s="71" t="str">
        <f t="shared" ref="G203:G266" si="27">IF(B203="","",SUM(C203)-SUM(E203))</f>
        <v/>
      </c>
    </row>
    <row r="204" spans="1:7" x14ac:dyDescent="0.25">
      <c r="A204" s="78" t="str">
        <f t="shared" si="21"/>
        <v/>
      </c>
      <c r="B204" s="72" t="str">
        <f t="shared" si="22"/>
        <v/>
      </c>
      <c r="C204" s="71" t="str">
        <f t="shared" si="23"/>
        <v/>
      </c>
      <c r="D204" s="79" t="str">
        <f t="shared" si="24"/>
        <v/>
      </c>
      <c r="E204" s="79" t="str">
        <f t="shared" si="25"/>
        <v/>
      </c>
      <c r="F204" s="79" t="str">
        <f t="shared" si="26"/>
        <v/>
      </c>
      <c r="G204" s="71" t="str">
        <f t="shared" si="27"/>
        <v/>
      </c>
    </row>
    <row r="205" spans="1:7" x14ac:dyDescent="0.25">
      <c r="A205" s="78" t="str">
        <f t="shared" si="21"/>
        <v/>
      </c>
      <c r="B205" s="72" t="str">
        <f t="shared" si="22"/>
        <v/>
      </c>
      <c r="C205" s="71" t="str">
        <f t="shared" si="23"/>
        <v/>
      </c>
      <c r="D205" s="79" t="str">
        <f t="shared" si="24"/>
        <v/>
      </c>
      <c r="E205" s="79" t="str">
        <f t="shared" si="25"/>
        <v/>
      </c>
      <c r="F205" s="79" t="str">
        <f t="shared" si="26"/>
        <v/>
      </c>
      <c r="G205" s="71" t="str">
        <f t="shared" si="27"/>
        <v/>
      </c>
    </row>
    <row r="206" spans="1:7" x14ac:dyDescent="0.25">
      <c r="A206" s="78" t="str">
        <f t="shared" si="21"/>
        <v/>
      </c>
      <c r="B206" s="72" t="str">
        <f t="shared" si="22"/>
        <v/>
      </c>
      <c r="C206" s="71" t="str">
        <f t="shared" si="23"/>
        <v/>
      </c>
      <c r="D206" s="79" t="str">
        <f t="shared" si="24"/>
        <v/>
      </c>
      <c r="E206" s="79" t="str">
        <f t="shared" si="25"/>
        <v/>
      </c>
      <c r="F206" s="79" t="str">
        <f t="shared" si="26"/>
        <v/>
      </c>
      <c r="G206" s="71" t="str">
        <f t="shared" si="27"/>
        <v/>
      </c>
    </row>
    <row r="207" spans="1:7" x14ac:dyDescent="0.25">
      <c r="A207" s="78" t="str">
        <f t="shared" si="21"/>
        <v/>
      </c>
      <c r="B207" s="72" t="str">
        <f t="shared" si="22"/>
        <v/>
      </c>
      <c r="C207" s="71" t="str">
        <f t="shared" si="23"/>
        <v/>
      </c>
      <c r="D207" s="79" t="str">
        <f t="shared" si="24"/>
        <v/>
      </c>
      <c r="E207" s="79" t="str">
        <f t="shared" si="25"/>
        <v/>
      </c>
      <c r="F207" s="79" t="str">
        <f t="shared" si="26"/>
        <v/>
      </c>
      <c r="G207" s="71" t="str">
        <f t="shared" si="27"/>
        <v/>
      </c>
    </row>
    <row r="208" spans="1:7" x14ac:dyDescent="0.25">
      <c r="A208" s="78" t="str">
        <f t="shared" si="21"/>
        <v/>
      </c>
      <c r="B208" s="72" t="str">
        <f t="shared" si="22"/>
        <v/>
      </c>
      <c r="C208" s="71" t="str">
        <f t="shared" si="23"/>
        <v/>
      </c>
      <c r="D208" s="79" t="str">
        <f t="shared" si="24"/>
        <v/>
      </c>
      <c r="E208" s="79" t="str">
        <f t="shared" si="25"/>
        <v/>
      </c>
      <c r="F208" s="79" t="str">
        <f t="shared" si="26"/>
        <v/>
      </c>
      <c r="G208" s="71" t="str">
        <f t="shared" si="27"/>
        <v/>
      </c>
    </row>
    <row r="209" spans="1:7" x14ac:dyDescent="0.25">
      <c r="A209" s="78" t="str">
        <f t="shared" si="21"/>
        <v/>
      </c>
      <c r="B209" s="72" t="str">
        <f t="shared" si="22"/>
        <v/>
      </c>
      <c r="C209" s="71" t="str">
        <f t="shared" si="23"/>
        <v/>
      </c>
      <c r="D209" s="79" t="str">
        <f t="shared" si="24"/>
        <v/>
      </c>
      <c r="E209" s="79" t="str">
        <f t="shared" si="25"/>
        <v/>
      </c>
      <c r="F209" s="79" t="str">
        <f t="shared" si="26"/>
        <v/>
      </c>
      <c r="G209" s="71" t="str">
        <f t="shared" si="27"/>
        <v/>
      </c>
    </row>
    <row r="210" spans="1:7" x14ac:dyDescent="0.25">
      <c r="A210" s="78" t="str">
        <f t="shared" si="21"/>
        <v/>
      </c>
      <c r="B210" s="72" t="str">
        <f t="shared" si="22"/>
        <v/>
      </c>
      <c r="C210" s="71" t="str">
        <f t="shared" si="23"/>
        <v/>
      </c>
      <c r="D210" s="79" t="str">
        <f t="shared" si="24"/>
        <v/>
      </c>
      <c r="E210" s="79" t="str">
        <f t="shared" si="25"/>
        <v/>
      </c>
      <c r="F210" s="79" t="str">
        <f t="shared" si="26"/>
        <v/>
      </c>
      <c r="G210" s="71" t="str">
        <f t="shared" si="27"/>
        <v/>
      </c>
    </row>
    <row r="211" spans="1:7" x14ac:dyDescent="0.25">
      <c r="A211" s="78" t="str">
        <f t="shared" si="21"/>
        <v/>
      </c>
      <c r="B211" s="72" t="str">
        <f t="shared" si="22"/>
        <v/>
      </c>
      <c r="C211" s="71" t="str">
        <f t="shared" si="23"/>
        <v/>
      </c>
      <c r="D211" s="79" t="str">
        <f t="shared" si="24"/>
        <v/>
      </c>
      <c r="E211" s="79" t="str">
        <f t="shared" si="25"/>
        <v/>
      </c>
      <c r="F211" s="79" t="str">
        <f t="shared" si="26"/>
        <v/>
      </c>
      <c r="G211" s="71" t="str">
        <f t="shared" si="27"/>
        <v/>
      </c>
    </row>
    <row r="212" spans="1:7" x14ac:dyDescent="0.25">
      <c r="A212" s="78" t="str">
        <f t="shared" si="21"/>
        <v/>
      </c>
      <c r="B212" s="72" t="str">
        <f t="shared" si="22"/>
        <v/>
      </c>
      <c r="C212" s="71" t="str">
        <f t="shared" si="23"/>
        <v/>
      </c>
      <c r="D212" s="79" t="str">
        <f t="shared" si="24"/>
        <v/>
      </c>
      <c r="E212" s="79" t="str">
        <f t="shared" si="25"/>
        <v/>
      </c>
      <c r="F212" s="79" t="str">
        <f t="shared" si="26"/>
        <v/>
      </c>
      <c r="G212" s="71" t="str">
        <f t="shared" si="27"/>
        <v/>
      </c>
    </row>
    <row r="213" spans="1:7" x14ac:dyDescent="0.25">
      <c r="A213" s="78" t="str">
        <f t="shared" si="21"/>
        <v/>
      </c>
      <c r="B213" s="72" t="str">
        <f t="shared" si="22"/>
        <v/>
      </c>
      <c r="C213" s="71" t="str">
        <f t="shared" si="23"/>
        <v/>
      </c>
      <c r="D213" s="79" t="str">
        <f t="shared" si="24"/>
        <v/>
      </c>
      <c r="E213" s="79" t="str">
        <f t="shared" si="25"/>
        <v/>
      </c>
      <c r="F213" s="79" t="str">
        <f t="shared" si="26"/>
        <v/>
      </c>
      <c r="G213" s="71" t="str">
        <f t="shared" si="27"/>
        <v/>
      </c>
    </row>
    <row r="214" spans="1:7" x14ac:dyDescent="0.25">
      <c r="A214" s="78" t="str">
        <f t="shared" si="21"/>
        <v/>
      </c>
      <c r="B214" s="72" t="str">
        <f t="shared" si="22"/>
        <v/>
      </c>
      <c r="C214" s="71" t="str">
        <f t="shared" si="23"/>
        <v/>
      </c>
      <c r="D214" s="79" t="str">
        <f t="shared" si="24"/>
        <v/>
      </c>
      <c r="E214" s="79" t="str">
        <f t="shared" si="25"/>
        <v/>
      </c>
      <c r="F214" s="79" t="str">
        <f t="shared" si="26"/>
        <v/>
      </c>
      <c r="G214" s="71" t="str">
        <f t="shared" si="27"/>
        <v/>
      </c>
    </row>
    <row r="215" spans="1:7" x14ac:dyDescent="0.25">
      <c r="A215" s="78" t="str">
        <f t="shared" si="21"/>
        <v/>
      </c>
      <c r="B215" s="72" t="str">
        <f t="shared" si="22"/>
        <v/>
      </c>
      <c r="C215" s="71" t="str">
        <f t="shared" si="23"/>
        <v/>
      </c>
      <c r="D215" s="79" t="str">
        <f t="shared" si="24"/>
        <v/>
      </c>
      <c r="E215" s="79" t="str">
        <f t="shared" si="25"/>
        <v/>
      </c>
      <c r="F215" s="79" t="str">
        <f t="shared" si="26"/>
        <v/>
      </c>
      <c r="G215" s="71" t="str">
        <f t="shared" si="27"/>
        <v/>
      </c>
    </row>
    <row r="216" spans="1:7" x14ac:dyDescent="0.25">
      <c r="A216" s="78" t="str">
        <f t="shared" si="21"/>
        <v/>
      </c>
      <c r="B216" s="72" t="str">
        <f t="shared" si="22"/>
        <v/>
      </c>
      <c r="C216" s="71" t="str">
        <f t="shared" si="23"/>
        <v/>
      </c>
      <c r="D216" s="79" t="str">
        <f t="shared" si="24"/>
        <v/>
      </c>
      <c r="E216" s="79" t="str">
        <f t="shared" si="25"/>
        <v/>
      </c>
      <c r="F216" s="79" t="str">
        <f t="shared" si="26"/>
        <v/>
      </c>
      <c r="G216" s="71" t="str">
        <f t="shared" si="27"/>
        <v/>
      </c>
    </row>
    <row r="217" spans="1:7" x14ac:dyDescent="0.25">
      <c r="A217" s="78" t="str">
        <f t="shared" si="21"/>
        <v/>
      </c>
      <c r="B217" s="72" t="str">
        <f t="shared" si="22"/>
        <v/>
      </c>
      <c r="C217" s="71" t="str">
        <f t="shared" si="23"/>
        <v/>
      </c>
      <c r="D217" s="79" t="str">
        <f t="shared" si="24"/>
        <v/>
      </c>
      <c r="E217" s="79" t="str">
        <f t="shared" si="25"/>
        <v/>
      </c>
      <c r="F217" s="79" t="str">
        <f t="shared" si="26"/>
        <v/>
      </c>
      <c r="G217" s="71" t="str">
        <f t="shared" si="27"/>
        <v/>
      </c>
    </row>
    <row r="218" spans="1:7" x14ac:dyDescent="0.25">
      <c r="A218" s="78" t="str">
        <f t="shared" si="21"/>
        <v/>
      </c>
      <c r="B218" s="72" t="str">
        <f t="shared" si="22"/>
        <v/>
      </c>
      <c r="C218" s="71" t="str">
        <f t="shared" si="23"/>
        <v/>
      </c>
      <c r="D218" s="79" t="str">
        <f t="shared" si="24"/>
        <v/>
      </c>
      <c r="E218" s="79" t="str">
        <f t="shared" si="25"/>
        <v/>
      </c>
      <c r="F218" s="79" t="str">
        <f t="shared" si="26"/>
        <v/>
      </c>
      <c r="G218" s="71" t="str">
        <f t="shared" si="27"/>
        <v/>
      </c>
    </row>
    <row r="219" spans="1:7" x14ac:dyDescent="0.25">
      <c r="A219" s="78" t="str">
        <f t="shared" si="21"/>
        <v/>
      </c>
      <c r="B219" s="72" t="str">
        <f t="shared" si="22"/>
        <v/>
      </c>
      <c r="C219" s="71" t="str">
        <f t="shared" si="23"/>
        <v/>
      </c>
      <c r="D219" s="79" t="str">
        <f t="shared" si="24"/>
        <v/>
      </c>
      <c r="E219" s="79" t="str">
        <f t="shared" si="25"/>
        <v/>
      </c>
      <c r="F219" s="79" t="str">
        <f t="shared" si="26"/>
        <v/>
      </c>
      <c r="G219" s="71" t="str">
        <f t="shared" si="27"/>
        <v/>
      </c>
    </row>
    <row r="220" spans="1:7" x14ac:dyDescent="0.25">
      <c r="A220" s="78" t="str">
        <f t="shared" si="21"/>
        <v/>
      </c>
      <c r="B220" s="72" t="str">
        <f t="shared" si="22"/>
        <v/>
      </c>
      <c r="C220" s="71" t="str">
        <f t="shared" si="23"/>
        <v/>
      </c>
      <c r="D220" s="79" t="str">
        <f t="shared" si="24"/>
        <v/>
      </c>
      <c r="E220" s="79" t="str">
        <f t="shared" si="25"/>
        <v/>
      </c>
      <c r="F220" s="79" t="str">
        <f t="shared" si="26"/>
        <v/>
      </c>
      <c r="G220" s="71" t="str">
        <f t="shared" si="27"/>
        <v/>
      </c>
    </row>
    <row r="221" spans="1:7" x14ac:dyDescent="0.25">
      <c r="A221" s="78" t="str">
        <f t="shared" si="21"/>
        <v/>
      </c>
      <c r="B221" s="72" t="str">
        <f t="shared" si="22"/>
        <v/>
      </c>
      <c r="C221" s="71" t="str">
        <f t="shared" si="23"/>
        <v/>
      </c>
      <c r="D221" s="79" t="str">
        <f t="shared" si="24"/>
        <v/>
      </c>
      <c r="E221" s="79" t="str">
        <f t="shared" si="25"/>
        <v/>
      </c>
      <c r="F221" s="79" t="str">
        <f t="shared" si="26"/>
        <v/>
      </c>
      <c r="G221" s="71" t="str">
        <f t="shared" si="27"/>
        <v/>
      </c>
    </row>
    <row r="222" spans="1:7" x14ac:dyDescent="0.25">
      <c r="A222" s="78" t="str">
        <f t="shared" si="21"/>
        <v/>
      </c>
      <c r="B222" s="72" t="str">
        <f t="shared" si="22"/>
        <v/>
      </c>
      <c r="C222" s="71" t="str">
        <f t="shared" si="23"/>
        <v/>
      </c>
      <c r="D222" s="79" t="str">
        <f t="shared" si="24"/>
        <v/>
      </c>
      <c r="E222" s="79" t="str">
        <f t="shared" si="25"/>
        <v/>
      </c>
      <c r="F222" s="79" t="str">
        <f t="shared" si="26"/>
        <v/>
      </c>
      <c r="G222" s="71" t="str">
        <f t="shared" si="27"/>
        <v/>
      </c>
    </row>
    <row r="223" spans="1:7" x14ac:dyDescent="0.25">
      <c r="A223" s="78" t="str">
        <f t="shared" si="21"/>
        <v/>
      </c>
      <c r="B223" s="72" t="str">
        <f t="shared" si="22"/>
        <v/>
      </c>
      <c r="C223" s="71" t="str">
        <f t="shared" si="23"/>
        <v/>
      </c>
      <c r="D223" s="79" t="str">
        <f t="shared" si="24"/>
        <v/>
      </c>
      <c r="E223" s="79" t="str">
        <f t="shared" si="25"/>
        <v/>
      </c>
      <c r="F223" s="79" t="str">
        <f t="shared" si="26"/>
        <v/>
      </c>
      <c r="G223" s="71" t="str">
        <f t="shared" si="27"/>
        <v/>
      </c>
    </row>
    <row r="224" spans="1:7" x14ac:dyDescent="0.25">
      <c r="A224" s="78" t="str">
        <f t="shared" si="21"/>
        <v/>
      </c>
      <c r="B224" s="72" t="str">
        <f t="shared" si="22"/>
        <v/>
      </c>
      <c r="C224" s="71" t="str">
        <f t="shared" si="23"/>
        <v/>
      </c>
      <c r="D224" s="79" t="str">
        <f t="shared" si="24"/>
        <v/>
      </c>
      <c r="E224" s="79" t="str">
        <f t="shared" si="25"/>
        <v/>
      </c>
      <c r="F224" s="79" t="str">
        <f t="shared" si="26"/>
        <v/>
      </c>
      <c r="G224" s="71" t="str">
        <f t="shared" si="27"/>
        <v/>
      </c>
    </row>
    <row r="225" spans="1:7" x14ac:dyDescent="0.25">
      <c r="A225" s="78" t="str">
        <f t="shared" si="21"/>
        <v/>
      </c>
      <c r="B225" s="72" t="str">
        <f t="shared" si="22"/>
        <v/>
      </c>
      <c r="C225" s="71" t="str">
        <f t="shared" si="23"/>
        <v/>
      </c>
      <c r="D225" s="79" t="str">
        <f t="shared" si="24"/>
        <v/>
      </c>
      <c r="E225" s="79" t="str">
        <f t="shared" si="25"/>
        <v/>
      </c>
      <c r="F225" s="79" t="str">
        <f t="shared" si="26"/>
        <v/>
      </c>
      <c r="G225" s="71" t="str">
        <f t="shared" si="27"/>
        <v/>
      </c>
    </row>
    <row r="226" spans="1:7" x14ac:dyDescent="0.25">
      <c r="A226" s="78" t="str">
        <f t="shared" si="21"/>
        <v/>
      </c>
      <c r="B226" s="72" t="str">
        <f t="shared" si="22"/>
        <v/>
      </c>
      <c r="C226" s="71" t="str">
        <f t="shared" si="23"/>
        <v/>
      </c>
      <c r="D226" s="79" t="str">
        <f t="shared" si="24"/>
        <v/>
      </c>
      <c r="E226" s="79" t="str">
        <f t="shared" si="25"/>
        <v/>
      </c>
      <c r="F226" s="79" t="str">
        <f t="shared" si="26"/>
        <v/>
      </c>
      <c r="G226" s="71" t="str">
        <f t="shared" si="27"/>
        <v/>
      </c>
    </row>
    <row r="227" spans="1:7" x14ac:dyDescent="0.25">
      <c r="A227" s="78" t="str">
        <f t="shared" si="21"/>
        <v/>
      </c>
      <c r="B227" s="72" t="str">
        <f t="shared" si="22"/>
        <v/>
      </c>
      <c r="C227" s="71" t="str">
        <f t="shared" si="23"/>
        <v/>
      </c>
      <c r="D227" s="79" t="str">
        <f t="shared" si="24"/>
        <v/>
      </c>
      <c r="E227" s="79" t="str">
        <f t="shared" si="25"/>
        <v/>
      </c>
      <c r="F227" s="79" t="str">
        <f t="shared" si="26"/>
        <v/>
      </c>
      <c r="G227" s="71" t="str">
        <f t="shared" si="27"/>
        <v/>
      </c>
    </row>
    <row r="228" spans="1:7" x14ac:dyDescent="0.25">
      <c r="A228" s="78" t="str">
        <f t="shared" si="21"/>
        <v/>
      </c>
      <c r="B228" s="72" t="str">
        <f t="shared" si="22"/>
        <v/>
      </c>
      <c r="C228" s="71" t="str">
        <f t="shared" si="23"/>
        <v/>
      </c>
      <c r="D228" s="79" t="str">
        <f t="shared" si="24"/>
        <v/>
      </c>
      <c r="E228" s="79" t="str">
        <f t="shared" si="25"/>
        <v/>
      </c>
      <c r="F228" s="79" t="str">
        <f t="shared" si="26"/>
        <v/>
      </c>
      <c r="G228" s="71" t="str">
        <f t="shared" si="27"/>
        <v/>
      </c>
    </row>
    <row r="229" spans="1:7" x14ac:dyDescent="0.25">
      <c r="A229" s="78" t="str">
        <f t="shared" si="21"/>
        <v/>
      </c>
      <c r="B229" s="72" t="str">
        <f t="shared" si="22"/>
        <v/>
      </c>
      <c r="C229" s="71" t="str">
        <f t="shared" si="23"/>
        <v/>
      </c>
      <c r="D229" s="79" t="str">
        <f t="shared" si="24"/>
        <v/>
      </c>
      <c r="E229" s="79" t="str">
        <f t="shared" si="25"/>
        <v/>
      </c>
      <c r="F229" s="79" t="str">
        <f t="shared" si="26"/>
        <v/>
      </c>
      <c r="G229" s="71" t="str">
        <f t="shared" si="27"/>
        <v/>
      </c>
    </row>
    <row r="230" spans="1:7" x14ac:dyDescent="0.25">
      <c r="A230" s="78" t="str">
        <f t="shared" si="21"/>
        <v/>
      </c>
      <c r="B230" s="72" t="str">
        <f t="shared" si="22"/>
        <v/>
      </c>
      <c r="C230" s="71" t="str">
        <f t="shared" si="23"/>
        <v/>
      </c>
      <c r="D230" s="79" t="str">
        <f t="shared" si="24"/>
        <v/>
      </c>
      <c r="E230" s="79" t="str">
        <f t="shared" si="25"/>
        <v/>
      </c>
      <c r="F230" s="79" t="str">
        <f t="shared" si="26"/>
        <v/>
      </c>
      <c r="G230" s="71" t="str">
        <f t="shared" si="27"/>
        <v/>
      </c>
    </row>
    <row r="231" spans="1:7" x14ac:dyDescent="0.25">
      <c r="A231" s="78" t="str">
        <f t="shared" si="21"/>
        <v/>
      </c>
      <c r="B231" s="72" t="str">
        <f t="shared" si="22"/>
        <v/>
      </c>
      <c r="C231" s="71" t="str">
        <f t="shared" si="23"/>
        <v/>
      </c>
      <c r="D231" s="79" t="str">
        <f t="shared" si="24"/>
        <v/>
      </c>
      <c r="E231" s="79" t="str">
        <f t="shared" si="25"/>
        <v/>
      </c>
      <c r="F231" s="79" t="str">
        <f t="shared" si="26"/>
        <v/>
      </c>
      <c r="G231" s="71" t="str">
        <f t="shared" si="27"/>
        <v/>
      </c>
    </row>
    <row r="232" spans="1:7" x14ac:dyDescent="0.25">
      <c r="A232" s="78" t="str">
        <f t="shared" si="21"/>
        <v/>
      </c>
      <c r="B232" s="72" t="str">
        <f t="shared" si="22"/>
        <v/>
      </c>
      <c r="C232" s="71" t="str">
        <f t="shared" si="23"/>
        <v/>
      </c>
      <c r="D232" s="79" t="str">
        <f t="shared" si="24"/>
        <v/>
      </c>
      <c r="E232" s="79" t="str">
        <f t="shared" si="25"/>
        <v/>
      </c>
      <c r="F232" s="79" t="str">
        <f t="shared" si="26"/>
        <v/>
      </c>
      <c r="G232" s="71" t="str">
        <f t="shared" si="27"/>
        <v/>
      </c>
    </row>
    <row r="233" spans="1:7" x14ac:dyDescent="0.25">
      <c r="A233" s="78" t="str">
        <f t="shared" si="21"/>
        <v/>
      </c>
      <c r="B233" s="72" t="str">
        <f t="shared" si="22"/>
        <v/>
      </c>
      <c r="C233" s="71" t="str">
        <f t="shared" si="23"/>
        <v/>
      </c>
      <c r="D233" s="79" t="str">
        <f t="shared" si="24"/>
        <v/>
      </c>
      <c r="E233" s="79" t="str">
        <f t="shared" si="25"/>
        <v/>
      </c>
      <c r="F233" s="79" t="str">
        <f t="shared" si="26"/>
        <v/>
      </c>
      <c r="G233" s="71" t="str">
        <f t="shared" si="27"/>
        <v/>
      </c>
    </row>
    <row r="234" spans="1:7" x14ac:dyDescent="0.25">
      <c r="A234" s="78" t="str">
        <f t="shared" si="21"/>
        <v/>
      </c>
      <c r="B234" s="72" t="str">
        <f t="shared" si="22"/>
        <v/>
      </c>
      <c r="C234" s="71" t="str">
        <f t="shared" si="23"/>
        <v/>
      </c>
      <c r="D234" s="79" t="str">
        <f t="shared" si="24"/>
        <v/>
      </c>
      <c r="E234" s="79" t="str">
        <f t="shared" si="25"/>
        <v/>
      </c>
      <c r="F234" s="79" t="str">
        <f t="shared" si="26"/>
        <v/>
      </c>
      <c r="G234" s="71" t="str">
        <f t="shared" si="27"/>
        <v/>
      </c>
    </row>
    <row r="235" spans="1:7" x14ac:dyDescent="0.25">
      <c r="A235" s="78" t="str">
        <f t="shared" si="21"/>
        <v/>
      </c>
      <c r="B235" s="72" t="str">
        <f t="shared" si="22"/>
        <v/>
      </c>
      <c r="C235" s="71" t="str">
        <f t="shared" si="23"/>
        <v/>
      </c>
      <c r="D235" s="79" t="str">
        <f t="shared" si="24"/>
        <v/>
      </c>
      <c r="E235" s="79" t="str">
        <f t="shared" si="25"/>
        <v/>
      </c>
      <c r="F235" s="79" t="str">
        <f t="shared" si="26"/>
        <v/>
      </c>
      <c r="G235" s="71" t="str">
        <f t="shared" si="27"/>
        <v/>
      </c>
    </row>
    <row r="236" spans="1:7" x14ac:dyDescent="0.25">
      <c r="A236" s="78" t="str">
        <f t="shared" si="21"/>
        <v/>
      </c>
      <c r="B236" s="72" t="str">
        <f t="shared" si="22"/>
        <v/>
      </c>
      <c r="C236" s="71" t="str">
        <f t="shared" si="23"/>
        <v/>
      </c>
      <c r="D236" s="79" t="str">
        <f t="shared" si="24"/>
        <v/>
      </c>
      <c r="E236" s="79" t="str">
        <f t="shared" si="25"/>
        <v/>
      </c>
      <c r="F236" s="79" t="str">
        <f t="shared" si="26"/>
        <v/>
      </c>
      <c r="G236" s="71" t="str">
        <f t="shared" si="27"/>
        <v/>
      </c>
    </row>
    <row r="237" spans="1:7" x14ac:dyDescent="0.25">
      <c r="A237" s="78" t="str">
        <f t="shared" si="21"/>
        <v/>
      </c>
      <c r="B237" s="72" t="str">
        <f t="shared" si="22"/>
        <v/>
      </c>
      <c r="C237" s="71" t="str">
        <f t="shared" si="23"/>
        <v/>
      </c>
      <c r="D237" s="79" t="str">
        <f t="shared" si="24"/>
        <v/>
      </c>
      <c r="E237" s="79" t="str">
        <f t="shared" si="25"/>
        <v/>
      </c>
      <c r="F237" s="79" t="str">
        <f t="shared" si="26"/>
        <v/>
      </c>
      <c r="G237" s="71" t="str">
        <f t="shared" si="27"/>
        <v/>
      </c>
    </row>
    <row r="238" spans="1:7" x14ac:dyDescent="0.25">
      <c r="A238" s="78" t="str">
        <f t="shared" si="21"/>
        <v/>
      </c>
      <c r="B238" s="72" t="str">
        <f t="shared" si="22"/>
        <v/>
      </c>
      <c r="C238" s="71" t="str">
        <f t="shared" si="23"/>
        <v/>
      </c>
      <c r="D238" s="79" t="str">
        <f t="shared" si="24"/>
        <v/>
      </c>
      <c r="E238" s="79" t="str">
        <f t="shared" si="25"/>
        <v/>
      </c>
      <c r="F238" s="79" t="str">
        <f t="shared" si="26"/>
        <v/>
      </c>
      <c r="G238" s="71" t="str">
        <f t="shared" si="27"/>
        <v/>
      </c>
    </row>
    <row r="239" spans="1:7" x14ac:dyDescent="0.25">
      <c r="A239" s="78" t="str">
        <f t="shared" si="21"/>
        <v/>
      </c>
      <c r="B239" s="72" t="str">
        <f t="shared" si="22"/>
        <v/>
      </c>
      <c r="C239" s="71" t="str">
        <f t="shared" si="23"/>
        <v/>
      </c>
      <c r="D239" s="79" t="str">
        <f t="shared" si="24"/>
        <v/>
      </c>
      <c r="E239" s="79" t="str">
        <f t="shared" si="25"/>
        <v/>
      </c>
      <c r="F239" s="79" t="str">
        <f t="shared" si="26"/>
        <v/>
      </c>
      <c r="G239" s="71" t="str">
        <f t="shared" si="27"/>
        <v/>
      </c>
    </row>
    <row r="240" spans="1:7" x14ac:dyDescent="0.25">
      <c r="A240" s="78" t="str">
        <f t="shared" si="21"/>
        <v/>
      </c>
      <c r="B240" s="72" t="str">
        <f t="shared" si="22"/>
        <v/>
      </c>
      <c r="C240" s="71" t="str">
        <f t="shared" si="23"/>
        <v/>
      </c>
      <c r="D240" s="79" t="str">
        <f t="shared" si="24"/>
        <v/>
      </c>
      <c r="E240" s="79" t="str">
        <f t="shared" si="25"/>
        <v/>
      </c>
      <c r="F240" s="79" t="str">
        <f t="shared" si="26"/>
        <v/>
      </c>
      <c r="G240" s="71" t="str">
        <f t="shared" si="27"/>
        <v/>
      </c>
    </row>
    <row r="241" spans="1:7" x14ac:dyDescent="0.25">
      <c r="A241" s="78" t="str">
        <f t="shared" si="21"/>
        <v/>
      </c>
      <c r="B241" s="72" t="str">
        <f t="shared" si="22"/>
        <v/>
      </c>
      <c r="C241" s="71" t="str">
        <f t="shared" si="23"/>
        <v/>
      </c>
      <c r="D241" s="79" t="str">
        <f t="shared" si="24"/>
        <v/>
      </c>
      <c r="E241" s="79" t="str">
        <f t="shared" si="25"/>
        <v/>
      </c>
      <c r="F241" s="79" t="str">
        <f t="shared" si="26"/>
        <v/>
      </c>
      <c r="G241" s="71" t="str">
        <f t="shared" si="27"/>
        <v/>
      </c>
    </row>
    <row r="242" spans="1:7" x14ac:dyDescent="0.25">
      <c r="A242" s="78" t="str">
        <f t="shared" si="21"/>
        <v/>
      </c>
      <c r="B242" s="72" t="str">
        <f t="shared" si="22"/>
        <v/>
      </c>
      <c r="C242" s="71" t="str">
        <f t="shared" si="23"/>
        <v/>
      </c>
      <c r="D242" s="79" t="str">
        <f t="shared" si="24"/>
        <v/>
      </c>
      <c r="E242" s="79" t="str">
        <f t="shared" si="25"/>
        <v/>
      </c>
      <c r="F242" s="79" t="str">
        <f t="shared" si="26"/>
        <v/>
      </c>
      <c r="G242" s="71" t="str">
        <f t="shared" si="27"/>
        <v/>
      </c>
    </row>
    <row r="243" spans="1:7" x14ac:dyDescent="0.25">
      <c r="A243" s="78" t="str">
        <f t="shared" si="21"/>
        <v/>
      </c>
      <c r="B243" s="72" t="str">
        <f t="shared" si="22"/>
        <v/>
      </c>
      <c r="C243" s="71" t="str">
        <f t="shared" si="23"/>
        <v/>
      </c>
      <c r="D243" s="79" t="str">
        <f t="shared" si="24"/>
        <v/>
      </c>
      <c r="E243" s="79" t="str">
        <f t="shared" si="25"/>
        <v/>
      </c>
      <c r="F243" s="79" t="str">
        <f t="shared" si="26"/>
        <v/>
      </c>
      <c r="G243" s="71" t="str">
        <f t="shared" si="27"/>
        <v/>
      </c>
    </row>
    <row r="244" spans="1:7" x14ac:dyDescent="0.25">
      <c r="A244" s="78" t="str">
        <f t="shared" si="21"/>
        <v/>
      </c>
      <c r="B244" s="72" t="str">
        <f t="shared" si="22"/>
        <v/>
      </c>
      <c r="C244" s="71" t="str">
        <f t="shared" si="23"/>
        <v/>
      </c>
      <c r="D244" s="79" t="str">
        <f t="shared" si="24"/>
        <v/>
      </c>
      <c r="E244" s="79" t="str">
        <f t="shared" si="25"/>
        <v/>
      </c>
      <c r="F244" s="79" t="str">
        <f t="shared" si="26"/>
        <v/>
      </c>
      <c r="G244" s="71" t="str">
        <f t="shared" si="27"/>
        <v/>
      </c>
    </row>
    <row r="245" spans="1:7" x14ac:dyDescent="0.25">
      <c r="A245" s="78" t="str">
        <f t="shared" si="21"/>
        <v/>
      </c>
      <c r="B245" s="72" t="str">
        <f t="shared" si="22"/>
        <v/>
      </c>
      <c r="C245" s="71" t="str">
        <f t="shared" si="23"/>
        <v/>
      </c>
      <c r="D245" s="79" t="str">
        <f t="shared" si="24"/>
        <v/>
      </c>
      <c r="E245" s="79" t="str">
        <f t="shared" si="25"/>
        <v/>
      </c>
      <c r="F245" s="79" t="str">
        <f t="shared" si="26"/>
        <v/>
      </c>
      <c r="G245" s="71" t="str">
        <f t="shared" si="27"/>
        <v/>
      </c>
    </row>
    <row r="246" spans="1:7" x14ac:dyDescent="0.25">
      <c r="A246" s="78" t="str">
        <f t="shared" si="21"/>
        <v/>
      </c>
      <c r="B246" s="72" t="str">
        <f t="shared" si="22"/>
        <v/>
      </c>
      <c r="C246" s="71" t="str">
        <f t="shared" si="23"/>
        <v/>
      </c>
      <c r="D246" s="79" t="str">
        <f t="shared" si="24"/>
        <v/>
      </c>
      <c r="E246" s="79" t="str">
        <f t="shared" si="25"/>
        <v/>
      </c>
      <c r="F246" s="79" t="str">
        <f t="shared" si="26"/>
        <v/>
      </c>
      <c r="G246" s="71" t="str">
        <f t="shared" si="27"/>
        <v/>
      </c>
    </row>
    <row r="247" spans="1:7" x14ac:dyDescent="0.25">
      <c r="A247" s="78" t="str">
        <f t="shared" si="21"/>
        <v/>
      </c>
      <c r="B247" s="72" t="str">
        <f t="shared" si="22"/>
        <v/>
      </c>
      <c r="C247" s="71" t="str">
        <f t="shared" si="23"/>
        <v/>
      </c>
      <c r="D247" s="79" t="str">
        <f t="shared" si="24"/>
        <v/>
      </c>
      <c r="E247" s="79" t="str">
        <f t="shared" si="25"/>
        <v/>
      </c>
      <c r="F247" s="79" t="str">
        <f t="shared" si="26"/>
        <v/>
      </c>
      <c r="G247" s="71" t="str">
        <f t="shared" si="27"/>
        <v/>
      </c>
    </row>
    <row r="248" spans="1:7" x14ac:dyDescent="0.25">
      <c r="A248" s="78" t="str">
        <f t="shared" si="21"/>
        <v/>
      </c>
      <c r="B248" s="72" t="str">
        <f t="shared" si="22"/>
        <v/>
      </c>
      <c r="C248" s="71" t="str">
        <f t="shared" si="23"/>
        <v/>
      </c>
      <c r="D248" s="79" t="str">
        <f t="shared" si="24"/>
        <v/>
      </c>
      <c r="E248" s="79" t="str">
        <f t="shared" si="25"/>
        <v/>
      </c>
      <c r="F248" s="79" t="str">
        <f t="shared" si="26"/>
        <v/>
      </c>
      <c r="G248" s="71" t="str">
        <f t="shared" si="27"/>
        <v/>
      </c>
    </row>
    <row r="249" spans="1:7" x14ac:dyDescent="0.25">
      <c r="A249" s="78" t="str">
        <f t="shared" si="21"/>
        <v/>
      </c>
      <c r="B249" s="72" t="str">
        <f t="shared" si="22"/>
        <v/>
      </c>
      <c r="C249" s="71" t="str">
        <f t="shared" si="23"/>
        <v/>
      </c>
      <c r="D249" s="79" t="str">
        <f t="shared" si="24"/>
        <v/>
      </c>
      <c r="E249" s="79" t="str">
        <f t="shared" si="25"/>
        <v/>
      </c>
      <c r="F249" s="79" t="str">
        <f t="shared" si="26"/>
        <v/>
      </c>
      <c r="G249" s="71" t="str">
        <f t="shared" si="27"/>
        <v/>
      </c>
    </row>
    <row r="250" spans="1:7" x14ac:dyDescent="0.25">
      <c r="A250" s="78" t="str">
        <f t="shared" si="21"/>
        <v/>
      </c>
      <c r="B250" s="72" t="str">
        <f t="shared" si="22"/>
        <v/>
      </c>
      <c r="C250" s="71" t="str">
        <f t="shared" si="23"/>
        <v/>
      </c>
      <c r="D250" s="79" t="str">
        <f t="shared" si="24"/>
        <v/>
      </c>
      <c r="E250" s="79" t="str">
        <f t="shared" si="25"/>
        <v/>
      </c>
      <c r="F250" s="79" t="str">
        <f t="shared" si="26"/>
        <v/>
      </c>
      <c r="G250" s="71" t="str">
        <f t="shared" si="27"/>
        <v/>
      </c>
    </row>
    <row r="251" spans="1:7" x14ac:dyDescent="0.25">
      <c r="A251" s="78" t="str">
        <f t="shared" si="21"/>
        <v/>
      </c>
      <c r="B251" s="72" t="str">
        <f t="shared" si="22"/>
        <v/>
      </c>
      <c r="C251" s="71" t="str">
        <f t="shared" si="23"/>
        <v/>
      </c>
      <c r="D251" s="79" t="str">
        <f t="shared" si="24"/>
        <v/>
      </c>
      <c r="E251" s="79" t="str">
        <f t="shared" si="25"/>
        <v/>
      </c>
      <c r="F251" s="79" t="str">
        <f t="shared" si="26"/>
        <v/>
      </c>
      <c r="G251" s="71" t="str">
        <f t="shared" si="27"/>
        <v/>
      </c>
    </row>
    <row r="252" spans="1:7" x14ac:dyDescent="0.25">
      <c r="A252" s="78" t="str">
        <f t="shared" si="21"/>
        <v/>
      </c>
      <c r="B252" s="72" t="str">
        <f t="shared" si="22"/>
        <v/>
      </c>
      <c r="C252" s="71" t="str">
        <f t="shared" si="23"/>
        <v/>
      </c>
      <c r="D252" s="79" t="str">
        <f t="shared" si="24"/>
        <v/>
      </c>
      <c r="E252" s="79" t="str">
        <f t="shared" si="25"/>
        <v/>
      </c>
      <c r="F252" s="79" t="str">
        <f t="shared" si="26"/>
        <v/>
      </c>
      <c r="G252" s="71" t="str">
        <f t="shared" si="27"/>
        <v/>
      </c>
    </row>
    <row r="253" spans="1:7" x14ac:dyDescent="0.25">
      <c r="A253" s="78" t="str">
        <f t="shared" si="21"/>
        <v/>
      </c>
      <c r="B253" s="72" t="str">
        <f t="shared" si="22"/>
        <v/>
      </c>
      <c r="C253" s="71" t="str">
        <f t="shared" si="23"/>
        <v/>
      </c>
      <c r="D253" s="79" t="str">
        <f t="shared" si="24"/>
        <v/>
      </c>
      <c r="E253" s="79" t="str">
        <f t="shared" si="25"/>
        <v/>
      </c>
      <c r="F253" s="79" t="str">
        <f t="shared" si="26"/>
        <v/>
      </c>
      <c r="G253" s="71" t="str">
        <f t="shared" si="27"/>
        <v/>
      </c>
    </row>
    <row r="254" spans="1:7" x14ac:dyDescent="0.25">
      <c r="A254" s="78" t="str">
        <f t="shared" si="21"/>
        <v/>
      </c>
      <c r="B254" s="72" t="str">
        <f t="shared" si="22"/>
        <v/>
      </c>
      <c r="C254" s="71" t="str">
        <f t="shared" si="23"/>
        <v/>
      </c>
      <c r="D254" s="79" t="str">
        <f t="shared" si="24"/>
        <v/>
      </c>
      <c r="E254" s="79" t="str">
        <f t="shared" si="25"/>
        <v/>
      </c>
      <c r="F254" s="79" t="str">
        <f t="shared" si="26"/>
        <v/>
      </c>
      <c r="G254" s="71" t="str">
        <f t="shared" si="27"/>
        <v/>
      </c>
    </row>
    <row r="255" spans="1:7" x14ac:dyDescent="0.25">
      <c r="A255" s="78" t="str">
        <f t="shared" si="21"/>
        <v/>
      </c>
      <c r="B255" s="72" t="str">
        <f t="shared" si="22"/>
        <v/>
      </c>
      <c r="C255" s="71" t="str">
        <f t="shared" si="23"/>
        <v/>
      </c>
      <c r="D255" s="79" t="str">
        <f t="shared" si="24"/>
        <v/>
      </c>
      <c r="E255" s="79" t="str">
        <f t="shared" si="25"/>
        <v/>
      </c>
      <c r="F255" s="79" t="str">
        <f t="shared" si="26"/>
        <v/>
      </c>
      <c r="G255" s="71" t="str">
        <f t="shared" si="27"/>
        <v/>
      </c>
    </row>
    <row r="256" spans="1:7" x14ac:dyDescent="0.25">
      <c r="A256" s="78" t="str">
        <f t="shared" si="21"/>
        <v/>
      </c>
      <c r="B256" s="72" t="str">
        <f t="shared" si="22"/>
        <v/>
      </c>
      <c r="C256" s="71" t="str">
        <f t="shared" si="23"/>
        <v/>
      </c>
      <c r="D256" s="79" t="str">
        <f t="shared" si="24"/>
        <v/>
      </c>
      <c r="E256" s="79" t="str">
        <f t="shared" si="25"/>
        <v/>
      </c>
      <c r="F256" s="79" t="str">
        <f t="shared" si="26"/>
        <v/>
      </c>
      <c r="G256" s="71" t="str">
        <f t="shared" si="27"/>
        <v/>
      </c>
    </row>
    <row r="257" spans="1:7" x14ac:dyDescent="0.25">
      <c r="A257" s="78" t="str">
        <f t="shared" si="21"/>
        <v/>
      </c>
      <c r="B257" s="72" t="str">
        <f t="shared" si="22"/>
        <v/>
      </c>
      <c r="C257" s="71" t="str">
        <f t="shared" si="23"/>
        <v/>
      </c>
      <c r="D257" s="79" t="str">
        <f t="shared" si="24"/>
        <v/>
      </c>
      <c r="E257" s="79" t="str">
        <f t="shared" si="25"/>
        <v/>
      </c>
      <c r="F257" s="79" t="str">
        <f t="shared" si="26"/>
        <v/>
      </c>
      <c r="G257" s="71" t="str">
        <f t="shared" si="27"/>
        <v/>
      </c>
    </row>
    <row r="258" spans="1:7" x14ac:dyDescent="0.25">
      <c r="A258" s="78" t="str">
        <f t="shared" si="21"/>
        <v/>
      </c>
      <c r="B258" s="72" t="str">
        <f t="shared" si="22"/>
        <v/>
      </c>
      <c r="C258" s="71" t="str">
        <f t="shared" si="23"/>
        <v/>
      </c>
      <c r="D258" s="79" t="str">
        <f t="shared" si="24"/>
        <v/>
      </c>
      <c r="E258" s="79" t="str">
        <f t="shared" si="25"/>
        <v/>
      </c>
      <c r="F258" s="79" t="str">
        <f t="shared" si="26"/>
        <v/>
      </c>
      <c r="G258" s="71" t="str">
        <f t="shared" si="27"/>
        <v/>
      </c>
    </row>
    <row r="259" spans="1:7" x14ac:dyDescent="0.25">
      <c r="A259" s="78" t="str">
        <f t="shared" si="21"/>
        <v/>
      </c>
      <c r="B259" s="72" t="str">
        <f t="shared" si="22"/>
        <v/>
      </c>
      <c r="C259" s="71" t="str">
        <f t="shared" si="23"/>
        <v/>
      </c>
      <c r="D259" s="79" t="str">
        <f t="shared" si="24"/>
        <v/>
      </c>
      <c r="E259" s="79" t="str">
        <f t="shared" si="25"/>
        <v/>
      </c>
      <c r="F259" s="79" t="str">
        <f t="shared" si="26"/>
        <v/>
      </c>
      <c r="G259" s="71" t="str">
        <f t="shared" si="27"/>
        <v/>
      </c>
    </row>
    <row r="260" spans="1:7" x14ac:dyDescent="0.25">
      <c r="A260" s="78" t="str">
        <f t="shared" si="21"/>
        <v/>
      </c>
      <c r="B260" s="72" t="str">
        <f t="shared" si="22"/>
        <v/>
      </c>
      <c r="C260" s="71" t="str">
        <f t="shared" si="23"/>
        <v/>
      </c>
      <c r="D260" s="79" t="str">
        <f t="shared" si="24"/>
        <v/>
      </c>
      <c r="E260" s="79" t="str">
        <f t="shared" si="25"/>
        <v/>
      </c>
      <c r="F260" s="79" t="str">
        <f t="shared" si="26"/>
        <v/>
      </c>
      <c r="G260" s="71" t="str">
        <f t="shared" si="27"/>
        <v/>
      </c>
    </row>
    <row r="261" spans="1:7" x14ac:dyDescent="0.25">
      <c r="A261" s="78" t="str">
        <f t="shared" si="21"/>
        <v/>
      </c>
      <c r="B261" s="72" t="str">
        <f t="shared" si="22"/>
        <v/>
      </c>
      <c r="C261" s="71" t="str">
        <f t="shared" si="23"/>
        <v/>
      </c>
      <c r="D261" s="79" t="str">
        <f t="shared" si="24"/>
        <v/>
      </c>
      <c r="E261" s="79" t="str">
        <f t="shared" si="25"/>
        <v/>
      </c>
      <c r="F261" s="79" t="str">
        <f t="shared" si="26"/>
        <v/>
      </c>
      <c r="G261" s="71" t="str">
        <f t="shared" si="27"/>
        <v/>
      </c>
    </row>
    <row r="262" spans="1:7" x14ac:dyDescent="0.25">
      <c r="A262" s="78" t="str">
        <f t="shared" si="21"/>
        <v/>
      </c>
      <c r="B262" s="72" t="str">
        <f t="shared" si="22"/>
        <v/>
      </c>
      <c r="C262" s="71" t="str">
        <f t="shared" si="23"/>
        <v/>
      </c>
      <c r="D262" s="79" t="str">
        <f t="shared" si="24"/>
        <v/>
      </c>
      <c r="E262" s="79" t="str">
        <f t="shared" si="25"/>
        <v/>
      </c>
      <c r="F262" s="79" t="str">
        <f t="shared" si="26"/>
        <v/>
      </c>
      <c r="G262" s="71" t="str">
        <f t="shared" si="27"/>
        <v/>
      </c>
    </row>
    <row r="263" spans="1:7" x14ac:dyDescent="0.25">
      <c r="A263" s="78" t="str">
        <f t="shared" si="21"/>
        <v/>
      </c>
      <c r="B263" s="72" t="str">
        <f t="shared" si="22"/>
        <v/>
      </c>
      <c r="C263" s="71" t="str">
        <f t="shared" si="23"/>
        <v/>
      </c>
      <c r="D263" s="79" t="str">
        <f t="shared" si="24"/>
        <v/>
      </c>
      <c r="E263" s="79" t="str">
        <f t="shared" si="25"/>
        <v/>
      </c>
      <c r="F263" s="79" t="str">
        <f t="shared" si="26"/>
        <v/>
      </c>
      <c r="G263" s="71" t="str">
        <f t="shared" si="27"/>
        <v/>
      </c>
    </row>
    <row r="264" spans="1:7" x14ac:dyDescent="0.25">
      <c r="A264" s="78" t="str">
        <f t="shared" si="21"/>
        <v/>
      </c>
      <c r="B264" s="72" t="str">
        <f t="shared" si="22"/>
        <v/>
      </c>
      <c r="C264" s="71" t="str">
        <f t="shared" si="23"/>
        <v/>
      </c>
      <c r="D264" s="79" t="str">
        <f t="shared" si="24"/>
        <v/>
      </c>
      <c r="E264" s="79" t="str">
        <f t="shared" si="25"/>
        <v/>
      </c>
      <c r="F264" s="79" t="str">
        <f t="shared" si="26"/>
        <v/>
      </c>
      <c r="G264" s="71" t="str">
        <f t="shared" si="27"/>
        <v/>
      </c>
    </row>
    <row r="265" spans="1:7" x14ac:dyDescent="0.25">
      <c r="A265" s="78" t="str">
        <f t="shared" si="21"/>
        <v/>
      </c>
      <c r="B265" s="72" t="str">
        <f t="shared" si="22"/>
        <v/>
      </c>
      <c r="C265" s="71" t="str">
        <f t="shared" si="23"/>
        <v/>
      </c>
      <c r="D265" s="79" t="str">
        <f t="shared" si="24"/>
        <v/>
      </c>
      <c r="E265" s="79" t="str">
        <f t="shared" si="25"/>
        <v/>
      </c>
      <c r="F265" s="79" t="str">
        <f t="shared" si="26"/>
        <v/>
      </c>
      <c r="G265" s="71" t="str">
        <f t="shared" si="27"/>
        <v/>
      </c>
    </row>
    <row r="266" spans="1:7" x14ac:dyDescent="0.25">
      <c r="A266" s="78" t="str">
        <f t="shared" si="21"/>
        <v/>
      </c>
      <c r="B266" s="72" t="str">
        <f t="shared" si="22"/>
        <v/>
      </c>
      <c r="C266" s="71" t="str">
        <f t="shared" si="23"/>
        <v/>
      </c>
      <c r="D266" s="79" t="str">
        <f t="shared" si="24"/>
        <v/>
      </c>
      <c r="E266" s="79" t="str">
        <f t="shared" si="25"/>
        <v/>
      </c>
      <c r="F266" s="79" t="str">
        <f t="shared" si="26"/>
        <v/>
      </c>
      <c r="G266" s="71" t="str">
        <f t="shared" si="27"/>
        <v/>
      </c>
    </row>
    <row r="267" spans="1:7" x14ac:dyDescent="0.25">
      <c r="A267" s="78" t="str">
        <f t="shared" ref="A267:A330" si="28">IF(B267="","",EDATE(A266,1))</f>
        <v/>
      </c>
      <c r="B267" s="72" t="str">
        <f t="shared" ref="B267:B330" si="29">IF(B266="","",IF(SUM(B266)+1&lt;=$E$7,SUM(B266)+1,""))</f>
        <v/>
      </c>
      <c r="C267" s="71" t="str">
        <f t="shared" ref="C267:C330" si="30">IF(B267="","",G266)</f>
        <v/>
      </c>
      <c r="D267" s="79" t="str">
        <f t="shared" ref="D267:D330" si="31">IF(B267="","",IPMT($E$11/12,B267,$E$7,-$E$8,$E$9,0))</f>
        <v/>
      </c>
      <c r="E267" s="79" t="str">
        <f t="shared" ref="E267:E330" si="32">IF(B267="","",PPMT($E$11/12,B267,$E$7,-$E$8,$E$9,0))</f>
        <v/>
      </c>
      <c r="F267" s="79" t="str">
        <f t="shared" ref="F267:F330" si="33">IF(B267="","",SUM(D267:E267))</f>
        <v/>
      </c>
      <c r="G267" s="71" t="str">
        <f t="shared" ref="G267:G330" si="34">IF(B267="","",SUM(C267)-SUM(E267))</f>
        <v/>
      </c>
    </row>
    <row r="268" spans="1:7" x14ac:dyDescent="0.25">
      <c r="A268" s="78" t="str">
        <f t="shared" si="28"/>
        <v/>
      </c>
      <c r="B268" s="72" t="str">
        <f t="shared" si="29"/>
        <v/>
      </c>
      <c r="C268" s="71" t="str">
        <f t="shared" si="30"/>
        <v/>
      </c>
      <c r="D268" s="79" t="str">
        <f t="shared" si="31"/>
        <v/>
      </c>
      <c r="E268" s="79" t="str">
        <f t="shared" si="32"/>
        <v/>
      </c>
      <c r="F268" s="79" t="str">
        <f t="shared" si="33"/>
        <v/>
      </c>
      <c r="G268" s="71" t="str">
        <f t="shared" si="34"/>
        <v/>
      </c>
    </row>
    <row r="269" spans="1:7" x14ac:dyDescent="0.25">
      <c r="A269" s="78" t="str">
        <f t="shared" si="28"/>
        <v/>
      </c>
      <c r="B269" s="72" t="str">
        <f t="shared" si="29"/>
        <v/>
      </c>
      <c r="C269" s="71" t="str">
        <f t="shared" si="30"/>
        <v/>
      </c>
      <c r="D269" s="79" t="str">
        <f t="shared" si="31"/>
        <v/>
      </c>
      <c r="E269" s="79" t="str">
        <f t="shared" si="32"/>
        <v/>
      </c>
      <c r="F269" s="79" t="str">
        <f t="shared" si="33"/>
        <v/>
      </c>
      <c r="G269" s="71" t="str">
        <f t="shared" si="34"/>
        <v/>
      </c>
    </row>
    <row r="270" spans="1:7" x14ac:dyDescent="0.25">
      <c r="A270" s="78" t="str">
        <f t="shared" si="28"/>
        <v/>
      </c>
      <c r="B270" s="72" t="str">
        <f t="shared" si="29"/>
        <v/>
      </c>
      <c r="C270" s="71" t="str">
        <f t="shared" si="30"/>
        <v/>
      </c>
      <c r="D270" s="79" t="str">
        <f t="shared" si="31"/>
        <v/>
      </c>
      <c r="E270" s="79" t="str">
        <f t="shared" si="32"/>
        <v/>
      </c>
      <c r="F270" s="79" t="str">
        <f t="shared" si="33"/>
        <v/>
      </c>
      <c r="G270" s="71" t="str">
        <f t="shared" si="34"/>
        <v/>
      </c>
    </row>
    <row r="271" spans="1:7" x14ac:dyDescent="0.25">
      <c r="A271" s="78" t="str">
        <f t="shared" si="28"/>
        <v/>
      </c>
      <c r="B271" s="72" t="str">
        <f t="shared" si="29"/>
        <v/>
      </c>
      <c r="C271" s="71" t="str">
        <f t="shared" si="30"/>
        <v/>
      </c>
      <c r="D271" s="79" t="str">
        <f t="shared" si="31"/>
        <v/>
      </c>
      <c r="E271" s="79" t="str">
        <f t="shared" si="32"/>
        <v/>
      </c>
      <c r="F271" s="79" t="str">
        <f t="shared" si="33"/>
        <v/>
      </c>
      <c r="G271" s="71" t="str">
        <f t="shared" si="34"/>
        <v/>
      </c>
    </row>
    <row r="272" spans="1:7" x14ac:dyDescent="0.25">
      <c r="A272" s="78" t="str">
        <f t="shared" si="28"/>
        <v/>
      </c>
      <c r="B272" s="72" t="str">
        <f t="shared" si="29"/>
        <v/>
      </c>
      <c r="C272" s="71" t="str">
        <f t="shared" si="30"/>
        <v/>
      </c>
      <c r="D272" s="79" t="str">
        <f t="shared" si="31"/>
        <v/>
      </c>
      <c r="E272" s="79" t="str">
        <f t="shared" si="32"/>
        <v/>
      </c>
      <c r="F272" s="79" t="str">
        <f t="shared" si="33"/>
        <v/>
      </c>
      <c r="G272" s="71" t="str">
        <f t="shared" si="34"/>
        <v/>
      </c>
    </row>
    <row r="273" spans="1:7" x14ac:dyDescent="0.25">
      <c r="A273" s="78" t="str">
        <f t="shared" si="28"/>
        <v/>
      </c>
      <c r="B273" s="72" t="str">
        <f t="shared" si="29"/>
        <v/>
      </c>
      <c r="C273" s="71" t="str">
        <f t="shared" si="30"/>
        <v/>
      </c>
      <c r="D273" s="79" t="str">
        <f t="shared" si="31"/>
        <v/>
      </c>
      <c r="E273" s="79" t="str">
        <f t="shared" si="32"/>
        <v/>
      </c>
      <c r="F273" s="79" t="str">
        <f t="shared" si="33"/>
        <v/>
      </c>
      <c r="G273" s="71" t="str">
        <f t="shared" si="34"/>
        <v/>
      </c>
    </row>
    <row r="274" spans="1:7" x14ac:dyDescent="0.25">
      <c r="A274" s="78" t="str">
        <f t="shared" si="28"/>
        <v/>
      </c>
      <c r="B274" s="72" t="str">
        <f t="shared" si="29"/>
        <v/>
      </c>
      <c r="C274" s="71" t="str">
        <f t="shared" si="30"/>
        <v/>
      </c>
      <c r="D274" s="79" t="str">
        <f t="shared" si="31"/>
        <v/>
      </c>
      <c r="E274" s="79" t="str">
        <f t="shared" si="32"/>
        <v/>
      </c>
      <c r="F274" s="79" t="str">
        <f t="shared" si="33"/>
        <v/>
      </c>
      <c r="G274" s="71" t="str">
        <f t="shared" si="34"/>
        <v/>
      </c>
    </row>
    <row r="275" spans="1:7" x14ac:dyDescent="0.25">
      <c r="A275" s="78" t="str">
        <f t="shared" si="28"/>
        <v/>
      </c>
      <c r="B275" s="72" t="str">
        <f t="shared" si="29"/>
        <v/>
      </c>
      <c r="C275" s="71" t="str">
        <f t="shared" si="30"/>
        <v/>
      </c>
      <c r="D275" s="79" t="str">
        <f t="shared" si="31"/>
        <v/>
      </c>
      <c r="E275" s="79" t="str">
        <f t="shared" si="32"/>
        <v/>
      </c>
      <c r="F275" s="79" t="str">
        <f t="shared" si="33"/>
        <v/>
      </c>
      <c r="G275" s="71" t="str">
        <f t="shared" si="34"/>
        <v/>
      </c>
    </row>
    <row r="276" spans="1:7" x14ac:dyDescent="0.25">
      <c r="A276" s="78" t="str">
        <f t="shared" si="28"/>
        <v/>
      </c>
      <c r="B276" s="72" t="str">
        <f t="shared" si="29"/>
        <v/>
      </c>
      <c r="C276" s="71" t="str">
        <f t="shared" si="30"/>
        <v/>
      </c>
      <c r="D276" s="79" t="str">
        <f t="shared" si="31"/>
        <v/>
      </c>
      <c r="E276" s="79" t="str">
        <f t="shared" si="32"/>
        <v/>
      </c>
      <c r="F276" s="79" t="str">
        <f t="shared" si="33"/>
        <v/>
      </c>
      <c r="G276" s="71" t="str">
        <f t="shared" si="34"/>
        <v/>
      </c>
    </row>
    <row r="277" spans="1:7" x14ac:dyDescent="0.25">
      <c r="A277" s="78" t="str">
        <f t="shared" si="28"/>
        <v/>
      </c>
      <c r="B277" s="72" t="str">
        <f t="shared" si="29"/>
        <v/>
      </c>
      <c r="C277" s="71" t="str">
        <f t="shared" si="30"/>
        <v/>
      </c>
      <c r="D277" s="79" t="str">
        <f t="shared" si="31"/>
        <v/>
      </c>
      <c r="E277" s="79" t="str">
        <f t="shared" si="32"/>
        <v/>
      </c>
      <c r="F277" s="79" t="str">
        <f t="shared" si="33"/>
        <v/>
      </c>
      <c r="G277" s="71" t="str">
        <f t="shared" si="34"/>
        <v/>
      </c>
    </row>
    <row r="278" spans="1:7" x14ac:dyDescent="0.25">
      <c r="A278" s="78" t="str">
        <f t="shared" si="28"/>
        <v/>
      </c>
      <c r="B278" s="72" t="str">
        <f t="shared" si="29"/>
        <v/>
      </c>
      <c r="C278" s="71" t="str">
        <f t="shared" si="30"/>
        <v/>
      </c>
      <c r="D278" s="79" t="str">
        <f t="shared" si="31"/>
        <v/>
      </c>
      <c r="E278" s="79" t="str">
        <f t="shared" si="32"/>
        <v/>
      </c>
      <c r="F278" s="79" t="str">
        <f t="shared" si="33"/>
        <v/>
      </c>
      <c r="G278" s="71" t="str">
        <f t="shared" si="34"/>
        <v/>
      </c>
    </row>
    <row r="279" spans="1:7" x14ac:dyDescent="0.25">
      <c r="A279" s="78" t="str">
        <f t="shared" si="28"/>
        <v/>
      </c>
      <c r="B279" s="72" t="str">
        <f t="shared" si="29"/>
        <v/>
      </c>
      <c r="C279" s="71" t="str">
        <f t="shared" si="30"/>
        <v/>
      </c>
      <c r="D279" s="79" t="str">
        <f t="shared" si="31"/>
        <v/>
      </c>
      <c r="E279" s="79" t="str">
        <f t="shared" si="32"/>
        <v/>
      </c>
      <c r="F279" s="79" t="str">
        <f t="shared" si="33"/>
        <v/>
      </c>
      <c r="G279" s="71" t="str">
        <f t="shared" si="34"/>
        <v/>
      </c>
    </row>
    <row r="280" spans="1:7" x14ac:dyDescent="0.25">
      <c r="A280" s="78" t="str">
        <f t="shared" si="28"/>
        <v/>
      </c>
      <c r="B280" s="72" t="str">
        <f t="shared" si="29"/>
        <v/>
      </c>
      <c r="C280" s="71" t="str">
        <f t="shared" si="30"/>
        <v/>
      </c>
      <c r="D280" s="79" t="str">
        <f t="shared" si="31"/>
        <v/>
      </c>
      <c r="E280" s="79" t="str">
        <f t="shared" si="32"/>
        <v/>
      </c>
      <c r="F280" s="79" t="str">
        <f t="shared" si="33"/>
        <v/>
      </c>
      <c r="G280" s="71" t="str">
        <f t="shared" si="34"/>
        <v/>
      </c>
    </row>
    <row r="281" spans="1:7" x14ac:dyDescent="0.25">
      <c r="A281" s="78" t="str">
        <f t="shared" si="28"/>
        <v/>
      </c>
      <c r="B281" s="72" t="str">
        <f t="shared" si="29"/>
        <v/>
      </c>
      <c r="C281" s="71" t="str">
        <f t="shared" si="30"/>
        <v/>
      </c>
      <c r="D281" s="79" t="str">
        <f t="shared" si="31"/>
        <v/>
      </c>
      <c r="E281" s="79" t="str">
        <f t="shared" si="32"/>
        <v/>
      </c>
      <c r="F281" s="79" t="str">
        <f t="shared" si="33"/>
        <v/>
      </c>
      <c r="G281" s="71" t="str">
        <f t="shared" si="34"/>
        <v/>
      </c>
    </row>
    <row r="282" spans="1:7" x14ac:dyDescent="0.25">
      <c r="A282" s="78" t="str">
        <f t="shared" si="28"/>
        <v/>
      </c>
      <c r="B282" s="72" t="str">
        <f t="shared" si="29"/>
        <v/>
      </c>
      <c r="C282" s="71" t="str">
        <f t="shared" si="30"/>
        <v/>
      </c>
      <c r="D282" s="79" t="str">
        <f t="shared" si="31"/>
        <v/>
      </c>
      <c r="E282" s="79" t="str">
        <f t="shared" si="32"/>
        <v/>
      </c>
      <c r="F282" s="79" t="str">
        <f t="shared" si="33"/>
        <v/>
      </c>
      <c r="G282" s="71" t="str">
        <f t="shared" si="34"/>
        <v/>
      </c>
    </row>
    <row r="283" spans="1:7" x14ac:dyDescent="0.25">
      <c r="A283" s="78" t="str">
        <f t="shared" si="28"/>
        <v/>
      </c>
      <c r="B283" s="72" t="str">
        <f t="shared" si="29"/>
        <v/>
      </c>
      <c r="C283" s="71" t="str">
        <f t="shared" si="30"/>
        <v/>
      </c>
      <c r="D283" s="79" t="str">
        <f t="shared" si="31"/>
        <v/>
      </c>
      <c r="E283" s="79" t="str">
        <f t="shared" si="32"/>
        <v/>
      </c>
      <c r="F283" s="79" t="str">
        <f t="shared" si="33"/>
        <v/>
      </c>
      <c r="G283" s="71" t="str">
        <f t="shared" si="34"/>
        <v/>
      </c>
    </row>
    <row r="284" spans="1:7" x14ac:dyDescent="0.25">
      <c r="A284" s="78" t="str">
        <f t="shared" si="28"/>
        <v/>
      </c>
      <c r="B284" s="72" t="str">
        <f t="shared" si="29"/>
        <v/>
      </c>
      <c r="C284" s="71" t="str">
        <f t="shared" si="30"/>
        <v/>
      </c>
      <c r="D284" s="79" t="str">
        <f t="shared" si="31"/>
        <v/>
      </c>
      <c r="E284" s="79" t="str">
        <f t="shared" si="32"/>
        <v/>
      </c>
      <c r="F284" s="79" t="str">
        <f t="shared" si="33"/>
        <v/>
      </c>
      <c r="G284" s="71" t="str">
        <f t="shared" si="34"/>
        <v/>
      </c>
    </row>
    <row r="285" spans="1:7" x14ac:dyDescent="0.25">
      <c r="A285" s="78" t="str">
        <f t="shared" si="28"/>
        <v/>
      </c>
      <c r="B285" s="72" t="str">
        <f t="shared" si="29"/>
        <v/>
      </c>
      <c r="C285" s="71" t="str">
        <f t="shared" si="30"/>
        <v/>
      </c>
      <c r="D285" s="79" t="str">
        <f t="shared" si="31"/>
        <v/>
      </c>
      <c r="E285" s="79" t="str">
        <f t="shared" si="32"/>
        <v/>
      </c>
      <c r="F285" s="79" t="str">
        <f t="shared" si="33"/>
        <v/>
      </c>
      <c r="G285" s="71" t="str">
        <f t="shared" si="34"/>
        <v/>
      </c>
    </row>
    <row r="286" spans="1:7" x14ac:dyDescent="0.25">
      <c r="A286" s="78" t="str">
        <f t="shared" si="28"/>
        <v/>
      </c>
      <c r="B286" s="72" t="str">
        <f t="shared" si="29"/>
        <v/>
      </c>
      <c r="C286" s="71" t="str">
        <f t="shared" si="30"/>
        <v/>
      </c>
      <c r="D286" s="79" t="str">
        <f t="shared" si="31"/>
        <v/>
      </c>
      <c r="E286" s="79" t="str">
        <f t="shared" si="32"/>
        <v/>
      </c>
      <c r="F286" s="79" t="str">
        <f t="shared" si="33"/>
        <v/>
      </c>
      <c r="G286" s="71" t="str">
        <f t="shared" si="34"/>
        <v/>
      </c>
    </row>
    <row r="287" spans="1:7" x14ac:dyDescent="0.25">
      <c r="A287" s="78" t="str">
        <f t="shared" si="28"/>
        <v/>
      </c>
      <c r="B287" s="72" t="str">
        <f t="shared" si="29"/>
        <v/>
      </c>
      <c r="C287" s="71" t="str">
        <f t="shared" si="30"/>
        <v/>
      </c>
      <c r="D287" s="79" t="str">
        <f t="shared" si="31"/>
        <v/>
      </c>
      <c r="E287" s="79" t="str">
        <f t="shared" si="32"/>
        <v/>
      </c>
      <c r="F287" s="79" t="str">
        <f t="shared" si="33"/>
        <v/>
      </c>
      <c r="G287" s="71" t="str">
        <f t="shared" si="34"/>
        <v/>
      </c>
    </row>
    <row r="288" spans="1:7" x14ac:dyDescent="0.25">
      <c r="A288" s="78" t="str">
        <f t="shared" si="28"/>
        <v/>
      </c>
      <c r="B288" s="72" t="str">
        <f t="shared" si="29"/>
        <v/>
      </c>
      <c r="C288" s="71" t="str">
        <f t="shared" si="30"/>
        <v/>
      </c>
      <c r="D288" s="79" t="str">
        <f t="shared" si="31"/>
        <v/>
      </c>
      <c r="E288" s="79" t="str">
        <f t="shared" si="32"/>
        <v/>
      </c>
      <c r="F288" s="79" t="str">
        <f t="shared" si="33"/>
        <v/>
      </c>
      <c r="G288" s="71" t="str">
        <f t="shared" si="34"/>
        <v/>
      </c>
    </row>
    <row r="289" spans="1:7" x14ac:dyDescent="0.25">
      <c r="A289" s="78" t="str">
        <f t="shared" si="28"/>
        <v/>
      </c>
      <c r="B289" s="72" t="str">
        <f t="shared" si="29"/>
        <v/>
      </c>
      <c r="C289" s="71" t="str">
        <f t="shared" si="30"/>
        <v/>
      </c>
      <c r="D289" s="79" t="str">
        <f t="shared" si="31"/>
        <v/>
      </c>
      <c r="E289" s="79" t="str">
        <f t="shared" si="32"/>
        <v/>
      </c>
      <c r="F289" s="79" t="str">
        <f t="shared" si="33"/>
        <v/>
      </c>
      <c r="G289" s="71" t="str">
        <f t="shared" si="34"/>
        <v/>
      </c>
    </row>
    <row r="290" spans="1:7" x14ac:dyDescent="0.25">
      <c r="A290" s="78" t="str">
        <f t="shared" si="28"/>
        <v/>
      </c>
      <c r="B290" s="72" t="str">
        <f t="shared" si="29"/>
        <v/>
      </c>
      <c r="C290" s="71" t="str">
        <f t="shared" si="30"/>
        <v/>
      </c>
      <c r="D290" s="79" t="str">
        <f t="shared" si="31"/>
        <v/>
      </c>
      <c r="E290" s="79" t="str">
        <f t="shared" si="32"/>
        <v/>
      </c>
      <c r="F290" s="79" t="str">
        <f t="shared" si="33"/>
        <v/>
      </c>
      <c r="G290" s="71" t="str">
        <f t="shared" si="34"/>
        <v/>
      </c>
    </row>
    <row r="291" spans="1:7" x14ac:dyDescent="0.25">
      <c r="A291" s="78" t="str">
        <f t="shared" si="28"/>
        <v/>
      </c>
      <c r="B291" s="72" t="str">
        <f t="shared" si="29"/>
        <v/>
      </c>
      <c r="C291" s="71" t="str">
        <f t="shared" si="30"/>
        <v/>
      </c>
      <c r="D291" s="79" t="str">
        <f t="shared" si="31"/>
        <v/>
      </c>
      <c r="E291" s="79" t="str">
        <f t="shared" si="32"/>
        <v/>
      </c>
      <c r="F291" s="79" t="str">
        <f t="shared" si="33"/>
        <v/>
      </c>
      <c r="G291" s="71" t="str">
        <f t="shared" si="34"/>
        <v/>
      </c>
    </row>
    <row r="292" spans="1:7" x14ac:dyDescent="0.25">
      <c r="A292" s="78" t="str">
        <f t="shared" si="28"/>
        <v/>
      </c>
      <c r="B292" s="72" t="str">
        <f t="shared" si="29"/>
        <v/>
      </c>
      <c r="C292" s="71" t="str">
        <f t="shared" si="30"/>
        <v/>
      </c>
      <c r="D292" s="79" t="str">
        <f t="shared" si="31"/>
        <v/>
      </c>
      <c r="E292" s="79" t="str">
        <f t="shared" si="32"/>
        <v/>
      </c>
      <c r="F292" s="79" t="str">
        <f t="shared" si="33"/>
        <v/>
      </c>
      <c r="G292" s="71" t="str">
        <f t="shared" si="34"/>
        <v/>
      </c>
    </row>
    <row r="293" spans="1:7" x14ac:dyDescent="0.25">
      <c r="A293" s="78" t="str">
        <f t="shared" si="28"/>
        <v/>
      </c>
      <c r="B293" s="72" t="str">
        <f t="shared" si="29"/>
        <v/>
      </c>
      <c r="C293" s="71" t="str">
        <f t="shared" si="30"/>
        <v/>
      </c>
      <c r="D293" s="79" t="str">
        <f t="shared" si="31"/>
        <v/>
      </c>
      <c r="E293" s="79" t="str">
        <f t="shared" si="32"/>
        <v/>
      </c>
      <c r="F293" s="79" t="str">
        <f t="shared" si="33"/>
        <v/>
      </c>
      <c r="G293" s="71" t="str">
        <f t="shared" si="34"/>
        <v/>
      </c>
    </row>
    <row r="294" spans="1:7" x14ac:dyDescent="0.25">
      <c r="A294" s="78" t="str">
        <f t="shared" si="28"/>
        <v/>
      </c>
      <c r="B294" s="72" t="str">
        <f t="shared" si="29"/>
        <v/>
      </c>
      <c r="C294" s="71" t="str">
        <f t="shared" si="30"/>
        <v/>
      </c>
      <c r="D294" s="79" t="str">
        <f t="shared" si="31"/>
        <v/>
      </c>
      <c r="E294" s="79" t="str">
        <f t="shared" si="32"/>
        <v/>
      </c>
      <c r="F294" s="79" t="str">
        <f t="shared" si="33"/>
        <v/>
      </c>
      <c r="G294" s="71" t="str">
        <f t="shared" si="34"/>
        <v/>
      </c>
    </row>
    <row r="295" spans="1:7" x14ac:dyDescent="0.25">
      <c r="A295" s="78" t="str">
        <f t="shared" si="28"/>
        <v/>
      </c>
      <c r="B295" s="72" t="str">
        <f t="shared" si="29"/>
        <v/>
      </c>
      <c r="C295" s="71" t="str">
        <f t="shared" si="30"/>
        <v/>
      </c>
      <c r="D295" s="79" t="str">
        <f t="shared" si="31"/>
        <v/>
      </c>
      <c r="E295" s="79" t="str">
        <f t="shared" si="32"/>
        <v/>
      </c>
      <c r="F295" s="79" t="str">
        <f t="shared" si="33"/>
        <v/>
      </c>
      <c r="G295" s="71" t="str">
        <f t="shared" si="34"/>
        <v/>
      </c>
    </row>
    <row r="296" spans="1:7" x14ac:dyDescent="0.25">
      <c r="A296" s="78" t="str">
        <f t="shared" si="28"/>
        <v/>
      </c>
      <c r="B296" s="72" t="str">
        <f t="shared" si="29"/>
        <v/>
      </c>
      <c r="C296" s="71" t="str">
        <f t="shared" si="30"/>
        <v/>
      </c>
      <c r="D296" s="79" t="str">
        <f t="shared" si="31"/>
        <v/>
      </c>
      <c r="E296" s="79" t="str">
        <f t="shared" si="32"/>
        <v/>
      </c>
      <c r="F296" s="79" t="str">
        <f t="shared" si="33"/>
        <v/>
      </c>
      <c r="G296" s="71" t="str">
        <f t="shared" si="34"/>
        <v/>
      </c>
    </row>
    <row r="297" spans="1:7" x14ac:dyDescent="0.25">
      <c r="A297" s="78" t="str">
        <f t="shared" si="28"/>
        <v/>
      </c>
      <c r="B297" s="72" t="str">
        <f t="shared" si="29"/>
        <v/>
      </c>
      <c r="C297" s="71" t="str">
        <f t="shared" si="30"/>
        <v/>
      </c>
      <c r="D297" s="79" t="str">
        <f t="shared" si="31"/>
        <v/>
      </c>
      <c r="E297" s="79" t="str">
        <f t="shared" si="32"/>
        <v/>
      </c>
      <c r="F297" s="79" t="str">
        <f t="shared" si="33"/>
        <v/>
      </c>
      <c r="G297" s="71" t="str">
        <f t="shared" si="34"/>
        <v/>
      </c>
    </row>
    <row r="298" spans="1:7" x14ac:dyDescent="0.25">
      <c r="A298" s="78" t="str">
        <f t="shared" si="28"/>
        <v/>
      </c>
      <c r="B298" s="72" t="str">
        <f t="shared" si="29"/>
        <v/>
      </c>
      <c r="C298" s="71" t="str">
        <f t="shared" si="30"/>
        <v/>
      </c>
      <c r="D298" s="79" t="str">
        <f t="shared" si="31"/>
        <v/>
      </c>
      <c r="E298" s="79" t="str">
        <f t="shared" si="32"/>
        <v/>
      </c>
      <c r="F298" s="79" t="str">
        <f t="shared" si="33"/>
        <v/>
      </c>
      <c r="G298" s="71" t="str">
        <f t="shared" si="34"/>
        <v/>
      </c>
    </row>
    <row r="299" spans="1:7" x14ac:dyDescent="0.25">
      <c r="A299" s="78" t="str">
        <f t="shared" si="28"/>
        <v/>
      </c>
      <c r="B299" s="72" t="str">
        <f t="shared" si="29"/>
        <v/>
      </c>
      <c r="C299" s="71" t="str">
        <f t="shared" si="30"/>
        <v/>
      </c>
      <c r="D299" s="79" t="str">
        <f t="shared" si="31"/>
        <v/>
      </c>
      <c r="E299" s="79" t="str">
        <f t="shared" si="32"/>
        <v/>
      </c>
      <c r="F299" s="79" t="str">
        <f t="shared" si="33"/>
        <v/>
      </c>
      <c r="G299" s="71" t="str">
        <f t="shared" si="34"/>
        <v/>
      </c>
    </row>
    <row r="300" spans="1:7" x14ac:dyDescent="0.25">
      <c r="A300" s="78" t="str">
        <f t="shared" si="28"/>
        <v/>
      </c>
      <c r="B300" s="72" t="str">
        <f t="shared" si="29"/>
        <v/>
      </c>
      <c r="C300" s="71" t="str">
        <f t="shared" si="30"/>
        <v/>
      </c>
      <c r="D300" s="79" t="str">
        <f t="shared" si="31"/>
        <v/>
      </c>
      <c r="E300" s="79" t="str">
        <f t="shared" si="32"/>
        <v/>
      </c>
      <c r="F300" s="79" t="str">
        <f t="shared" si="33"/>
        <v/>
      </c>
      <c r="G300" s="71" t="str">
        <f t="shared" si="34"/>
        <v/>
      </c>
    </row>
    <row r="301" spans="1:7" x14ac:dyDescent="0.25">
      <c r="A301" s="78" t="str">
        <f t="shared" si="28"/>
        <v/>
      </c>
      <c r="B301" s="72" t="str">
        <f t="shared" si="29"/>
        <v/>
      </c>
      <c r="C301" s="71" t="str">
        <f t="shared" si="30"/>
        <v/>
      </c>
      <c r="D301" s="79" t="str">
        <f t="shared" si="31"/>
        <v/>
      </c>
      <c r="E301" s="79" t="str">
        <f t="shared" si="32"/>
        <v/>
      </c>
      <c r="F301" s="79" t="str">
        <f t="shared" si="33"/>
        <v/>
      </c>
      <c r="G301" s="71" t="str">
        <f t="shared" si="34"/>
        <v/>
      </c>
    </row>
    <row r="302" spans="1:7" x14ac:dyDescent="0.25">
      <c r="A302" s="78" t="str">
        <f t="shared" si="28"/>
        <v/>
      </c>
      <c r="B302" s="72" t="str">
        <f t="shared" si="29"/>
        <v/>
      </c>
      <c r="C302" s="71" t="str">
        <f t="shared" si="30"/>
        <v/>
      </c>
      <c r="D302" s="79" t="str">
        <f t="shared" si="31"/>
        <v/>
      </c>
      <c r="E302" s="79" t="str">
        <f t="shared" si="32"/>
        <v/>
      </c>
      <c r="F302" s="79" t="str">
        <f t="shared" si="33"/>
        <v/>
      </c>
      <c r="G302" s="71" t="str">
        <f t="shared" si="34"/>
        <v/>
      </c>
    </row>
    <row r="303" spans="1:7" x14ac:dyDescent="0.25">
      <c r="A303" s="78" t="str">
        <f t="shared" si="28"/>
        <v/>
      </c>
      <c r="B303" s="72" t="str">
        <f t="shared" si="29"/>
        <v/>
      </c>
      <c r="C303" s="71" t="str">
        <f t="shared" si="30"/>
        <v/>
      </c>
      <c r="D303" s="79" t="str">
        <f t="shared" si="31"/>
        <v/>
      </c>
      <c r="E303" s="79" t="str">
        <f t="shared" si="32"/>
        <v/>
      </c>
      <c r="F303" s="79" t="str">
        <f t="shared" si="33"/>
        <v/>
      </c>
      <c r="G303" s="71" t="str">
        <f t="shared" si="34"/>
        <v/>
      </c>
    </row>
    <row r="304" spans="1:7" x14ac:dyDescent="0.25">
      <c r="A304" s="78" t="str">
        <f t="shared" si="28"/>
        <v/>
      </c>
      <c r="B304" s="72" t="str">
        <f t="shared" si="29"/>
        <v/>
      </c>
      <c r="C304" s="71" t="str">
        <f t="shared" si="30"/>
        <v/>
      </c>
      <c r="D304" s="79" t="str">
        <f t="shared" si="31"/>
        <v/>
      </c>
      <c r="E304" s="79" t="str">
        <f t="shared" si="32"/>
        <v/>
      </c>
      <c r="F304" s="79" t="str">
        <f t="shared" si="33"/>
        <v/>
      </c>
      <c r="G304" s="71" t="str">
        <f t="shared" si="34"/>
        <v/>
      </c>
    </row>
    <row r="305" spans="1:7" x14ac:dyDescent="0.25">
      <c r="A305" s="78" t="str">
        <f t="shared" si="28"/>
        <v/>
      </c>
      <c r="B305" s="72" t="str">
        <f t="shared" si="29"/>
        <v/>
      </c>
      <c r="C305" s="71" t="str">
        <f t="shared" si="30"/>
        <v/>
      </c>
      <c r="D305" s="79" t="str">
        <f t="shared" si="31"/>
        <v/>
      </c>
      <c r="E305" s="79" t="str">
        <f t="shared" si="32"/>
        <v/>
      </c>
      <c r="F305" s="79" t="str">
        <f t="shared" si="33"/>
        <v/>
      </c>
      <c r="G305" s="71" t="str">
        <f t="shared" si="34"/>
        <v/>
      </c>
    </row>
    <row r="306" spans="1:7" x14ac:dyDescent="0.25">
      <c r="A306" s="78" t="str">
        <f t="shared" si="28"/>
        <v/>
      </c>
      <c r="B306" s="72" t="str">
        <f t="shared" si="29"/>
        <v/>
      </c>
      <c r="C306" s="71" t="str">
        <f t="shared" si="30"/>
        <v/>
      </c>
      <c r="D306" s="79" t="str">
        <f t="shared" si="31"/>
        <v/>
      </c>
      <c r="E306" s="79" t="str">
        <f t="shared" si="32"/>
        <v/>
      </c>
      <c r="F306" s="79" t="str">
        <f t="shared" si="33"/>
        <v/>
      </c>
      <c r="G306" s="71" t="str">
        <f t="shared" si="34"/>
        <v/>
      </c>
    </row>
    <row r="307" spans="1:7" x14ac:dyDescent="0.25">
      <c r="A307" s="78" t="str">
        <f t="shared" si="28"/>
        <v/>
      </c>
      <c r="B307" s="72" t="str">
        <f t="shared" si="29"/>
        <v/>
      </c>
      <c r="C307" s="71" t="str">
        <f t="shared" si="30"/>
        <v/>
      </c>
      <c r="D307" s="79" t="str">
        <f t="shared" si="31"/>
        <v/>
      </c>
      <c r="E307" s="79" t="str">
        <f t="shared" si="32"/>
        <v/>
      </c>
      <c r="F307" s="79" t="str">
        <f t="shared" si="33"/>
        <v/>
      </c>
      <c r="G307" s="71" t="str">
        <f t="shared" si="34"/>
        <v/>
      </c>
    </row>
    <row r="308" spans="1:7" x14ac:dyDescent="0.25">
      <c r="A308" s="78" t="str">
        <f t="shared" si="28"/>
        <v/>
      </c>
      <c r="B308" s="72" t="str">
        <f t="shared" si="29"/>
        <v/>
      </c>
      <c r="C308" s="71" t="str">
        <f t="shared" si="30"/>
        <v/>
      </c>
      <c r="D308" s="79" t="str">
        <f t="shared" si="31"/>
        <v/>
      </c>
      <c r="E308" s="79" t="str">
        <f t="shared" si="32"/>
        <v/>
      </c>
      <c r="F308" s="79" t="str">
        <f t="shared" si="33"/>
        <v/>
      </c>
      <c r="G308" s="71" t="str">
        <f t="shared" si="34"/>
        <v/>
      </c>
    </row>
    <row r="309" spans="1:7" x14ac:dyDescent="0.25">
      <c r="A309" s="78" t="str">
        <f t="shared" si="28"/>
        <v/>
      </c>
      <c r="B309" s="72" t="str">
        <f t="shared" si="29"/>
        <v/>
      </c>
      <c r="C309" s="71" t="str">
        <f t="shared" si="30"/>
        <v/>
      </c>
      <c r="D309" s="79" t="str">
        <f t="shared" si="31"/>
        <v/>
      </c>
      <c r="E309" s="79" t="str">
        <f t="shared" si="32"/>
        <v/>
      </c>
      <c r="F309" s="79" t="str">
        <f t="shared" si="33"/>
        <v/>
      </c>
      <c r="G309" s="71" t="str">
        <f t="shared" si="34"/>
        <v/>
      </c>
    </row>
    <row r="310" spans="1:7" x14ac:dyDescent="0.25">
      <c r="A310" s="78" t="str">
        <f t="shared" si="28"/>
        <v/>
      </c>
      <c r="B310" s="72" t="str">
        <f t="shared" si="29"/>
        <v/>
      </c>
      <c r="C310" s="71" t="str">
        <f t="shared" si="30"/>
        <v/>
      </c>
      <c r="D310" s="79" t="str">
        <f t="shared" si="31"/>
        <v/>
      </c>
      <c r="E310" s="79" t="str">
        <f t="shared" si="32"/>
        <v/>
      </c>
      <c r="F310" s="79" t="str">
        <f t="shared" si="33"/>
        <v/>
      </c>
      <c r="G310" s="71" t="str">
        <f t="shared" si="34"/>
        <v/>
      </c>
    </row>
    <row r="311" spans="1:7" x14ac:dyDescent="0.25">
      <c r="A311" s="78" t="str">
        <f t="shared" si="28"/>
        <v/>
      </c>
      <c r="B311" s="72" t="str">
        <f t="shared" si="29"/>
        <v/>
      </c>
      <c r="C311" s="71" t="str">
        <f t="shared" si="30"/>
        <v/>
      </c>
      <c r="D311" s="79" t="str">
        <f t="shared" si="31"/>
        <v/>
      </c>
      <c r="E311" s="79" t="str">
        <f t="shared" si="32"/>
        <v/>
      </c>
      <c r="F311" s="79" t="str">
        <f t="shared" si="33"/>
        <v/>
      </c>
      <c r="G311" s="71" t="str">
        <f t="shared" si="34"/>
        <v/>
      </c>
    </row>
    <row r="312" spans="1:7" x14ac:dyDescent="0.25">
      <c r="A312" s="78" t="str">
        <f t="shared" si="28"/>
        <v/>
      </c>
      <c r="B312" s="72" t="str">
        <f t="shared" si="29"/>
        <v/>
      </c>
      <c r="C312" s="71" t="str">
        <f t="shared" si="30"/>
        <v/>
      </c>
      <c r="D312" s="79" t="str">
        <f t="shared" si="31"/>
        <v/>
      </c>
      <c r="E312" s="79" t="str">
        <f t="shared" si="32"/>
        <v/>
      </c>
      <c r="F312" s="79" t="str">
        <f t="shared" si="33"/>
        <v/>
      </c>
      <c r="G312" s="71" t="str">
        <f t="shared" si="34"/>
        <v/>
      </c>
    </row>
    <row r="313" spans="1:7" x14ac:dyDescent="0.25">
      <c r="A313" s="78" t="str">
        <f t="shared" si="28"/>
        <v/>
      </c>
      <c r="B313" s="72" t="str">
        <f t="shared" si="29"/>
        <v/>
      </c>
      <c r="C313" s="71" t="str">
        <f t="shared" si="30"/>
        <v/>
      </c>
      <c r="D313" s="79" t="str">
        <f t="shared" si="31"/>
        <v/>
      </c>
      <c r="E313" s="79" t="str">
        <f t="shared" si="32"/>
        <v/>
      </c>
      <c r="F313" s="79" t="str">
        <f t="shared" si="33"/>
        <v/>
      </c>
      <c r="G313" s="71" t="str">
        <f t="shared" si="34"/>
        <v/>
      </c>
    </row>
    <row r="314" spans="1:7" x14ac:dyDescent="0.25">
      <c r="A314" s="78" t="str">
        <f t="shared" si="28"/>
        <v/>
      </c>
      <c r="B314" s="72" t="str">
        <f t="shared" si="29"/>
        <v/>
      </c>
      <c r="C314" s="71" t="str">
        <f t="shared" si="30"/>
        <v/>
      </c>
      <c r="D314" s="79" t="str">
        <f t="shared" si="31"/>
        <v/>
      </c>
      <c r="E314" s="79" t="str">
        <f t="shared" si="32"/>
        <v/>
      </c>
      <c r="F314" s="79" t="str">
        <f t="shared" si="33"/>
        <v/>
      </c>
      <c r="G314" s="71" t="str">
        <f t="shared" si="34"/>
        <v/>
      </c>
    </row>
    <row r="315" spans="1:7" x14ac:dyDescent="0.25">
      <c r="A315" s="78" t="str">
        <f t="shared" si="28"/>
        <v/>
      </c>
      <c r="B315" s="72" t="str">
        <f t="shared" si="29"/>
        <v/>
      </c>
      <c r="C315" s="71" t="str">
        <f t="shared" si="30"/>
        <v/>
      </c>
      <c r="D315" s="79" t="str">
        <f t="shared" si="31"/>
        <v/>
      </c>
      <c r="E315" s="79" t="str">
        <f t="shared" si="32"/>
        <v/>
      </c>
      <c r="F315" s="79" t="str">
        <f t="shared" si="33"/>
        <v/>
      </c>
      <c r="G315" s="71" t="str">
        <f t="shared" si="34"/>
        <v/>
      </c>
    </row>
    <row r="316" spans="1:7" x14ac:dyDescent="0.25">
      <c r="A316" s="78" t="str">
        <f t="shared" si="28"/>
        <v/>
      </c>
      <c r="B316" s="72" t="str">
        <f t="shared" si="29"/>
        <v/>
      </c>
      <c r="C316" s="71" t="str">
        <f t="shared" si="30"/>
        <v/>
      </c>
      <c r="D316" s="79" t="str">
        <f t="shared" si="31"/>
        <v/>
      </c>
      <c r="E316" s="79" t="str">
        <f t="shared" si="32"/>
        <v/>
      </c>
      <c r="F316" s="79" t="str">
        <f t="shared" si="33"/>
        <v/>
      </c>
      <c r="G316" s="71" t="str">
        <f t="shared" si="34"/>
        <v/>
      </c>
    </row>
    <row r="317" spans="1:7" x14ac:dyDescent="0.25">
      <c r="A317" s="78" t="str">
        <f t="shared" si="28"/>
        <v/>
      </c>
      <c r="B317" s="72" t="str">
        <f t="shared" si="29"/>
        <v/>
      </c>
      <c r="C317" s="71" t="str">
        <f t="shared" si="30"/>
        <v/>
      </c>
      <c r="D317" s="79" t="str">
        <f t="shared" si="31"/>
        <v/>
      </c>
      <c r="E317" s="79" t="str">
        <f t="shared" si="32"/>
        <v/>
      </c>
      <c r="F317" s="79" t="str">
        <f t="shared" si="33"/>
        <v/>
      </c>
      <c r="G317" s="71" t="str">
        <f t="shared" si="34"/>
        <v/>
      </c>
    </row>
    <row r="318" spans="1:7" x14ac:dyDescent="0.25">
      <c r="A318" s="78" t="str">
        <f t="shared" si="28"/>
        <v/>
      </c>
      <c r="B318" s="72" t="str">
        <f t="shared" si="29"/>
        <v/>
      </c>
      <c r="C318" s="71" t="str">
        <f t="shared" si="30"/>
        <v/>
      </c>
      <c r="D318" s="79" t="str">
        <f t="shared" si="31"/>
        <v/>
      </c>
      <c r="E318" s="79" t="str">
        <f t="shared" si="32"/>
        <v/>
      </c>
      <c r="F318" s="79" t="str">
        <f t="shared" si="33"/>
        <v/>
      </c>
      <c r="G318" s="71" t="str">
        <f t="shared" si="34"/>
        <v/>
      </c>
    </row>
    <row r="319" spans="1:7" x14ac:dyDescent="0.25">
      <c r="A319" s="78" t="str">
        <f t="shared" si="28"/>
        <v/>
      </c>
      <c r="B319" s="72" t="str">
        <f t="shared" si="29"/>
        <v/>
      </c>
      <c r="C319" s="71" t="str">
        <f t="shared" si="30"/>
        <v/>
      </c>
      <c r="D319" s="79" t="str">
        <f t="shared" si="31"/>
        <v/>
      </c>
      <c r="E319" s="79" t="str">
        <f t="shared" si="32"/>
        <v/>
      </c>
      <c r="F319" s="79" t="str">
        <f t="shared" si="33"/>
        <v/>
      </c>
      <c r="G319" s="71" t="str">
        <f t="shared" si="34"/>
        <v/>
      </c>
    </row>
    <row r="320" spans="1:7" x14ac:dyDescent="0.25">
      <c r="A320" s="78" t="str">
        <f t="shared" si="28"/>
        <v/>
      </c>
      <c r="B320" s="72" t="str">
        <f t="shared" si="29"/>
        <v/>
      </c>
      <c r="C320" s="71" t="str">
        <f t="shared" si="30"/>
        <v/>
      </c>
      <c r="D320" s="79" t="str">
        <f t="shared" si="31"/>
        <v/>
      </c>
      <c r="E320" s="79" t="str">
        <f t="shared" si="32"/>
        <v/>
      </c>
      <c r="F320" s="79" t="str">
        <f t="shared" si="33"/>
        <v/>
      </c>
      <c r="G320" s="71" t="str">
        <f t="shared" si="34"/>
        <v/>
      </c>
    </row>
    <row r="321" spans="1:7" x14ac:dyDescent="0.25">
      <c r="A321" s="78" t="str">
        <f t="shared" si="28"/>
        <v/>
      </c>
      <c r="B321" s="72" t="str">
        <f t="shared" si="29"/>
        <v/>
      </c>
      <c r="C321" s="71" t="str">
        <f t="shared" si="30"/>
        <v/>
      </c>
      <c r="D321" s="79" t="str">
        <f t="shared" si="31"/>
        <v/>
      </c>
      <c r="E321" s="79" t="str">
        <f t="shared" si="32"/>
        <v/>
      </c>
      <c r="F321" s="79" t="str">
        <f t="shared" si="33"/>
        <v/>
      </c>
      <c r="G321" s="71" t="str">
        <f t="shared" si="34"/>
        <v/>
      </c>
    </row>
    <row r="322" spans="1:7" x14ac:dyDescent="0.25">
      <c r="A322" s="78" t="str">
        <f t="shared" si="28"/>
        <v/>
      </c>
      <c r="B322" s="72" t="str">
        <f t="shared" si="29"/>
        <v/>
      </c>
      <c r="C322" s="71" t="str">
        <f t="shared" si="30"/>
        <v/>
      </c>
      <c r="D322" s="79" t="str">
        <f t="shared" si="31"/>
        <v/>
      </c>
      <c r="E322" s="79" t="str">
        <f t="shared" si="32"/>
        <v/>
      </c>
      <c r="F322" s="79" t="str">
        <f t="shared" si="33"/>
        <v/>
      </c>
      <c r="G322" s="71" t="str">
        <f t="shared" si="34"/>
        <v/>
      </c>
    </row>
    <row r="323" spans="1:7" x14ac:dyDescent="0.25">
      <c r="A323" s="78" t="str">
        <f t="shared" si="28"/>
        <v/>
      </c>
      <c r="B323" s="72" t="str">
        <f t="shared" si="29"/>
        <v/>
      </c>
      <c r="C323" s="71" t="str">
        <f t="shared" si="30"/>
        <v/>
      </c>
      <c r="D323" s="79" t="str">
        <f t="shared" si="31"/>
        <v/>
      </c>
      <c r="E323" s="79" t="str">
        <f t="shared" si="32"/>
        <v/>
      </c>
      <c r="F323" s="79" t="str">
        <f t="shared" si="33"/>
        <v/>
      </c>
      <c r="G323" s="71" t="str">
        <f t="shared" si="34"/>
        <v/>
      </c>
    </row>
    <row r="324" spans="1:7" x14ac:dyDescent="0.25">
      <c r="A324" s="78" t="str">
        <f t="shared" si="28"/>
        <v/>
      </c>
      <c r="B324" s="72" t="str">
        <f t="shared" si="29"/>
        <v/>
      </c>
      <c r="C324" s="71" t="str">
        <f t="shared" si="30"/>
        <v/>
      </c>
      <c r="D324" s="79" t="str">
        <f t="shared" si="31"/>
        <v/>
      </c>
      <c r="E324" s="79" t="str">
        <f t="shared" si="32"/>
        <v/>
      </c>
      <c r="F324" s="79" t="str">
        <f t="shared" si="33"/>
        <v/>
      </c>
      <c r="G324" s="71" t="str">
        <f t="shared" si="34"/>
        <v/>
      </c>
    </row>
    <row r="325" spans="1:7" x14ac:dyDescent="0.25">
      <c r="A325" s="78" t="str">
        <f t="shared" si="28"/>
        <v/>
      </c>
      <c r="B325" s="72" t="str">
        <f t="shared" si="29"/>
        <v/>
      </c>
      <c r="C325" s="71" t="str">
        <f t="shared" si="30"/>
        <v/>
      </c>
      <c r="D325" s="79" t="str">
        <f t="shared" si="31"/>
        <v/>
      </c>
      <c r="E325" s="79" t="str">
        <f t="shared" si="32"/>
        <v/>
      </c>
      <c r="F325" s="79" t="str">
        <f t="shared" si="33"/>
        <v/>
      </c>
      <c r="G325" s="71" t="str">
        <f t="shared" si="34"/>
        <v/>
      </c>
    </row>
    <row r="326" spans="1:7" x14ac:dyDescent="0.25">
      <c r="A326" s="78" t="str">
        <f t="shared" si="28"/>
        <v/>
      </c>
      <c r="B326" s="72" t="str">
        <f t="shared" si="29"/>
        <v/>
      </c>
      <c r="C326" s="71" t="str">
        <f t="shared" si="30"/>
        <v/>
      </c>
      <c r="D326" s="79" t="str">
        <f t="shared" si="31"/>
        <v/>
      </c>
      <c r="E326" s="79" t="str">
        <f t="shared" si="32"/>
        <v/>
      </c>
      <c r="F326" s="79" t="str">
        <f t="shared" si="33"/>
        <v/>
      </c>
      <c r="G326" s="71" t="str">
        <f t="shared" si="34"/>
        <v/>
      </c>
    </row>
    <row r="327" spans="1:7" x14ac:dyDescent="0.25">
      <c r="A327" s="78" t="str">
        <f t="shared" si="28"/>
        <v/>
      </c>
      <c r="B327" s="72" t="str">
        <f t="shared" si="29"/>
        <v/>
      </c>
      <c r="C327" s="71" t="str">
        <f t="shared" si="30"/>
        <v/>
      </c>
      <c r="D327" s="79" t="str">
        <f t="shared" si="31"/>
        <v/>
      </c>
      <c r="E327" s="79" t="str">
        <f t="shared" si="32"/>
        <v/>
      </c>
      <c r="F327" s="79" t="str">
        <f t="shared" si="33"/>
        <v/>
      </c>
      <c r="G327" s="71" t="str">
        <f t="shared" si="34"/>
        <v/>
      </c>
    </row>
    <row r="328" spans="1:7" x14ac:dyDescent="0.25">
      <c r="A328" s="78" t="str">
        <f t="shared" si="28"/>
        <v/>
      </c>
      <c r="B328" s="72" t="str">
        <f t="shared" si="29"/>
        <v/>
      </c>
      <c r="C328" s="71" t="str">
        <f t="shared" si="30"/>
        <v/>
      </c>
      <c r="D328" s="79" t="str">
        <f t="shared" si="31"/>
        <v/>
      </c>
      <c r="E328" s="79" t="str">
        <f t="shared" si="32"/>
        <v/>
      </c>
      <c r="F328" s="79" t="str">
        <f t="shared" si="33"/>
        <v/>
      </c>
      <c r="G328" s="71" t="str">
        <f t="shared" si="34"/>
        <v/>
      </c>
    </row>
    <row r="329" spans="1:7" x14ac:dyDescent="0.25">
      <c r="A329" s="78" t="str">
        <f t="shared" si="28"/>
        <v/>
      </c>
      <c r="B329" s="72" t="str">
        <f t="shared" si="29"/>
        <v/>
      </c>
      <c r="C329" s="71" t="str">
        <f t="shared" si="30"/>
        <v/>
      </c>
      <c r="D329" s="79" t="str">
        <f t="shared" si="31"/>
        <v/>
      </c>
      <c r="E329" s="79" t="str">
        <f t="shared" si="32"/>
        <v/>
      </c>
      <c r="F329" s="79" t="str">
        <f t="shared" si="33"/>
        <v/>
      </c>
      <c r="G329" s="71" t="str">
        <f t="shared" si="34"/>
        <v/>
      </c>
    </row>
    <row r="330" spans="1:7" x14ac:dyDescent="0.25">
      <c r="A330" s="78" t="str">
        <f t="shared" si="28"/>
        <v/>
      </c>
      <c r="B330" s="72" t="str">
        <f t="shared" si="29"/>
        <v/>
      </c>
      <c r="C330" s="71" t="str">
        <f t="shared" si="30"/>
        <v/>
      </c>
      <c r="D330" s="79" t="str">
        <f t="shared" si="31"/>
        <v/>
      </c>
      <c r="E330" s="79" t="str">
        <f t="shared" si="32"/>
        <v/>
      </c>
      <c r="F330" s="79" t="str">
        <f t="shared" si="33"/>
        <v/>
      </c>
      <c r="G330" s="71" t="str">
        <f t="shared" si="34"/>
        <v/>
      </c>
    </row>
    <row r="331" spans="1:7" x14ac:dyDescent="0.25">
      <c r="A331" s="78" t="str">
        <f t="shared" ref="A331:A394" si="35">IF(B331="","",EDATE(A330,1))</f>
        <v/>
      </c>
      <c r="B331" s="72" t="str">
        <f t="shared" ref="B331:B394" si="36">IF(B330="","",IF(SUM(B330)+1&lt;=$E$7,SUM(B330)+1,""))</f>
        <v/>
      </c>
      <c r="C331" s="71" t="str">
        <f t="shared" ref="C331:C394" si="37">IF(B331="","",G330)</f>
        <v/>
      </c>
      <c r="D331" s="79" t="str">
        <f t="shared" ref="D331:D394" si="38">IF(B331="","",IPMT($E$11/12,B331,$E$7,-$E$8,$E$9,0))</f>
        <v/>
      </c>
      <c r="E331" s="79" t="str">
        <f t="shared" ref="E331:E394" si="39">IF(B331="","",PPMT($E$11/12,B331,$E$7,-$E$8,$E$9,0))</f>
        <v/>
      </c>
      <c r="F331" s="79" t="str">
        <f t="shared" ref="F331:F394" si="40">IF(B331="","",SUM(D331:E331))</f>
        <v/>
      </c>
      <c r="G331" s="71" t="str">
        <f t="shared" ref="G331:G394" si="41">IF(B331="","",SUM(C331)-SUM(E331))</f>
        <v/>
      </c>
    </row>
    <row r="332" spans="1:7" x14ac:dyDescent="0.25">
      <c r="A332" s="78" t="str">
        <f t="shared" si="35"/>
        <v/>
      </c>
      <c r="B332" s="72" t="str">
        <f t="shared" si="36"/>
        <v/>
      </c>
      <c r="C332" s="71" t="str">
        <f t="shared" si="37"/>
        <v/>
      </c>
      <c r="D332" s="79" t="str">
        <f t="shared" si="38"/>
        <v/>
      </c>
      <c r="E332" s="79" t="str">
        <f t="shared" si="39"/>
        <v/>
      </c>
      <c r="F332" s="79" t="str">
        <f t="shared" si="40"/>
        <v/>
      </c>
      <c r="G332" s="71" t="str">
        <f t="shared" si="41"/>
        <v/>
      </c>
    </row>
    <row r="333" spans="1:7" x14ac:dyDescent="0.25">
      <c r="A333" s="78" t="str">
        <f t="shared" si="35"/>
        <v/>
      </c>
      <c r="B333" s="72" t="str">
        <f t="shared" si="36"/>
        <v/>
      </c>
      <c r="C333" s="71" t="str">
        <f t="shared" si="37"/>
        <v/>
      </c>
      <c r="D333" s="79" t="str">
        <f t="shared" si="38"/>
        <v/>
      </c>
      <c r="E333" s="79" t="str">
        <f t="shared" si="39"/>
        <v/>
      </c>
      <c r="F333" s="79" t="str">
        <f t="shared" si="40"/>
        <v/>
      </c>
      <c r="G333" s="71" t="str">
        <f t="shared" si="41"/>
        <v/>
      </c>
    </row>
    <row r="334" spans="1:7" x14ac:dyDescent="0.25">
      <c r="A334" s="78" t="str">
        <f t="shared" si="35"/>
        <v/>
      </c>
      <c r="B334" s="72" t="str">
        <f t="shared" si="36"/>
        <v/>
      </c>
      <c r="C334" s="71" t="str">
        <f t="shared" si="37"/>
        <v/>
      </c>
      <c r="D334" s="79" t="str">
        <f t="shared" si="38"/>
        <v/>
      </c>
      <c r="E334" s="79" t="str">
        <f t="shared" si="39"/>
        <v/>
      </c>
      <c r="F334" s="79" t="str">
        <f t="shared" si="40"/>
        <v/>
      </c>
      <c r="G334" s="71" t="str">
        <f t="shared" si="41"/>
        <v/>
      </c>
    </row>
    <row r="335" spans="1:7" x14ac:dyDescent="0.25">
      <c r="A335" s="78" t="str">
        <f t="shared" si="35"/>
        <v/>
      </c>
      <c r="B335" s="72" t="str">
        <f t="shared" si="36"/>
        <v/>
      </c>
      <c r="C335" s="71" t="str">
        <f t="shared" si="37"/>
        <v/>
      </c>
      <c r="D335" s="79" t="str">
        <f t="shared" si="38"/>
        <v/>
      </c>
      <c r="E335" s="79" t="str">
        <f t="shared" si="39"/>
        <v/>
      </c>
      <c r="F335" s="79" t="str">
        <f t="shared" si="40"/>
        <v/>
      </c>
      <c r="G335" s="71" t="str">
        <f t="shared" si="41"/>
        <v/>
      </c>
    </row>
    <row r="336" spans="1:7" x14ac:dyDescent="0.25">
      <c r="A336" s="78" t="str">
        <f t="shared" si="35"/>
        <v/>
      </c>
      <c r="B336" s="72" t="str">
        <f t="shared" si="36"/>
        <v/>
      </c>
      <c r="C336" s="71" t="str">
        <f t="shared" si="37"/>
        <v/>
      </c>
      <c r="D336" s="79" t="str">
        <f t="shared" si="38"/>
        <v/>
      </c>
      <c r="E336" s="79" t="str">
        <f t="shared" si="39"/>
        <v/>
      </c>
      <c r="F336" s="79" t="str">
        <f t="shared" si="40"/>
        <v/>
      </c>
      <c r="G336" s="71" t="str">
        <f t="shared" si="41"/>
        <v/>
      </c>
    </row>
    <row r="337" spans="1:7" x14ac:dyDescent="0.25">
      <c r="A337" s="78" t="str">
        <f t="shared" si="35"/>
        <v/>
      </c>
      <c r="B337" s="72" t="str">
        <f t="shared" si="36"/>
        <v/>
      </c>
      <c r="C337" s="71" t="str">
        <f t="shared" si="37"/>
        <v/>
      </c>
      <c r="D337" s="79" t="str">
        <f t="shared" si="38"/>
        <v/>
      </c>
      <c r="E337" s="79" t="str">
        <f t="shared" si="39"/>
        <v/>
      </c>
      <c r="F337" s="79" t="str">
        <f t="shared" si="40"/>
        <v/>
      </c>
      <c r="G337" s="71" t="str">
        <f t="shared" si="41"/>
        <v/>
      </c>
    </row>
    <row r="338" spans="1:7" x14ac:dyDescent="0.25">
      <c r="A338" s="78" t="str">
        <f t="shared" si="35"/>
        <v/>
      </c>
      <c r="B338" s="72" t="str">
        <f t="shared" si="36"/>
        <v/>
      </c>
      <c r="C338" s="71" t="str">
        <f t="shared" si="37"/>
        <v/>
      </c>
      <c r="D338" s="79" t="str">
        <f t="shared" si="38"/>
        <v/>
      </c>
      <c r="E338" s="79" t="str">
        <f t="shared" si="39"/>
        <v/>
      </c>
      <c r="F338" s="79" t="str">
        <f t="shared" si="40"/>
        <v/>
      </c>
      <c r="G338" s="71" t="str">
        <f t="shared" si="41"/>
        <v/>
      </c>
    </row>
    <row r="339" spans="1:7" x14ac:dyDescent="0.25">
      <c r="A339" s="78" t="str">
        <f t="shared" si="35"/>
        <v/>
      </c>
      <c r="B339" s="72" t="str">
        <f t="shared" si="36"/>
        <v/>
      </c>
      <c r="C339" s="71" t="str">
        <f t="shared" si="37"/>
        <v/>
      </c>
      <c r="D339" s="79" t="str">
        <f t="shared" si="38"/>
        <v/>
      </c>
      <c r="E339" s="79" t="str">
        <f t="shared" si="39"/>
        <v/>
      </c>
      <c r="F339" s="79" t="str">
        <f t="shared" si="40"/>
        <v/>
      </c>
      <c r="G339" s="71" t="str">
        <f t="shared" si="41"/>
        <v/>
      </c>
    </row>
    <row r="340" spans="1:7" x14ac:dyDescent="0.25">
      <c r="A340" s="78" t="str">
        <f t="shared" si="35"/>
        <v/>
      </c>
      <c r="B340" s="72" t="str">
        <f t="shared" si="36"/>
        <v/>
      </c>
      <c r="C340" s="71" t="str">
        <f t="shared" si="37"/>
        <v/>
      </c>
      <c r="D340" s="79" t="str">
        <f t="shared" si="38"/>
        <v/>
      </c>
      <c r="E340" s="79" t="str">
        <f t="shared" si="39"/>
        <v/>
      </c>
      <c r="F340" s="79" t="str">
        <f t="shared" si="40"/>
        <v/>
      </c>
      <c r="G340" s="71" t="str">
        <f t="shared" si="41"/>
        <v/>
      </c>
    </row>
    <row r="341" spans="1:7" x14ac:dyDescent="0.25">
      <c r="A341" s="78" t="str">
        <f t="shared" si="35"/>
        <v/>
      </c>
      <c r="B341" s="72" t="str">
        <f t="shared" si="36"/>
        <v/>
      </c>
      <c r="C341" s="71" t="str">
        <f t="shared" si="37"/>
        <v/>
      </c>
      <c r="D341" s="79" t="str">
        <f t="shared" si="38"/>
        <v/>
      </c>
      <c r="E341" s="79" t="str">
        <f t="shared" si="39"/>
        <v/>
      </c>
      <c r="F341" s="79" t="str">
        <f t="shared" si="40"/>
        <v/>
      </c>
      <c r="G341" s="71" t="str">
        <f t="shared" si="41"/>
        <v/>
      </c>
    </row>
    <row r="342" spans="1:7" x14ac:dyDescent="0.25">
      <c r="A342" s="78" t="str">
        <f t="shared" si="35"/>
        <v/>
      </c>
      <c r="B342" s="72" t="str">
        <f t="shared" si="36"/>
        <v/>
      </c>
      <c r="C342" s="71" t="str">
        <f t="shared" si="37"/>
        <v/>
      </c>
      <c r="D342" s="79" t="str">
        <f t="shared" si="38"/>
        <v/>
      </c>
      <c r="E342" s="79" t="str">
        <f t="shared" si="39"/>
        <v/>
      </c>
      <c r="F342" s="79" t="str">
        <f t="shared" si="40"/>
        <v/>
      </c>
      <c r="G342" s="71" t="str">
        <f t="shared" si="41"/>
        <v/>
      </c>
    </row>
    <row r="343" spans="1:7" x14ac:dyDescent="0.25">
      <c r="A343" s="78" t="str">
        <f t="shared" si="35"/>
        <v/>
      </c>
      <c r="B343" s="72" t="str">
        <f t="shared" si="36"/>
        <v/>
      </c>
      <c r="C343" s="71" t="str">
        <f t="shared" si="37"/>
        <v/>
      </c>
      <c r="D343" s="79" t="str">
        <f t="shared" si="38"/>
        <v/>
      </c>
      <c r="E343" s="79" t="str">
        <f t="shared" si="39"/>
        <v/>
      </c>
      <c r="F343" s="79" t="str">
        <f t="shared" si="40"/>
        <v/>
      </c>
      <c r="G343" s="71" t="str">
        <f t="shared" si="41"/>
        <v/>
      </c>
    </row>
    <row r="344" spans="1:7" x14ac:dyDescent="0.25">
      <c r="A344" s="78" t="str">
        <f t="shared" si="35"/>
        <v/>
      </c>
      <c r="B344" s="72" t="str">
        <f t="shared" si="36"/>
        <v/>
      </c>
      <c r="C344" s="71" t="str">
        <f t="shared" si="37"/>
        <v/>
      </c>
      <c r="D344" s="79" t="str">
        <f t="shared" si="38"/>
        <v/>
      </c>
      <c r="E344" s="79" t="str">
        <f t="shared" si="39"/>
        <v/>
      </c>
      <c r="F344" s="79" t="str">
        <f t="shared" si="40"/>
        <v/>
      </c>
      <c r="G344" s="71" t="str">
        <f t="shared" si="41"/>
        <v/>
      </c>
    </row>
    <row r="345" spans="1:7" x14ac:dyDescent="0.25">
      <c r="A345" s="78" t="str">
        <f t="shared" si="35"/>
        <v/>
      </c>
      <c r="B345" s="72" t="str">
        <f t="shared" si="36"/>
        <v/>
      </c>
      <c r="C345" s="71" t="str">
        <f t="shared" si="37"/>
        <v/>
      </c>
      <c r="D345" s="79" t="str">
        <f t="shared" si="38"/>
        <v/>
      </c>
      <c r="E345" s="79" t="str">
        <f t="shared" si="39"/>
        <v/>
      </c>
      <c r="F345" s="79" t="str">
        <f t="shared" si="40"/>
        <v/>
      </c>
      <c r="G345" s="71" t="str">
        <f t="shared" si="41"/>
        <v/>
      </c>
    </row>
    <row r="346" spans="1:7" x14ac:dyDescent="0.25">
      <c r="A346" s="78" t="str">
        <f t="shared" si="35"/>
        <v/>
      </c>
      <c r="B346" s="72" t="str">
        <f t="shared" si="36"/>
        <v/>
      </c>
      <c r="C346" s="71" t="str">
        <f t="shared" si="37"/>
        <v/>
      </c>
      <c r="D346" s="79" t="str">
        <f t="shared" si="38"/>
        <v/>
      </c>
      <c r="E346" s="79" t="str">
        <f t="shared" si="39"/>
        <v/>
      </c>
      <c r="F346" s="79" t="str">
        <f t="shared" si="40"/>
        <v/>
      </c>
      <c r="G346" s="71" t="str">
        <f t="shared" si="41"/>
        <v/>
      </c>
    </row>
    <row r="347" spans="1:7" x14ac:dyDescent="0.25">
      <c r="A347" s="78" t="str">
        <f t="shared" si="35"/>
        <v/>
      </c>
      <c r="B347" s="72" t="str">
        <f t="shared" si="36"/>
        <v/>
      </c>
      <c r="C347" s="71" t="str">
        <f t="shared" si="37"/>
        <v/>
      </c>
      <c r="D347" s="79" t="str">
        <f t="shared" si="38"/>
        <v/>
      </c>
      <c r="E347" s="79" t="str">
        <f t="shared" si="39"/>
        <v/>
      </c>
      <c r="F347" s="79" t="str">
        <f t="shared" si="40"/>
        <v/>
      </c>
      <c r="G347" s="71" t="str">
        <f t="shared" si="41"/>
        <v/>
      </c>
    </row>
    <row r="348" spans="1:7" x14ac:dyDescent="0.25">
      <c r="A348" s="78" t="str">
        <f t="shared" si="35"/>
        <v/>
      </c>
      <c r="B348" s="72" t="str">
        <f t="shared" si="36"/>
        <v/>
      </c>
      <c r="C348" s="71" t="str">
        <f t="shared" si="37"/>
        <v/>
      </c>
      <c r="D348" s="79" t="str">
        <f t="shared" si="38"/>
        <v/>
      </c>
      <c r="E348" s="79" t="str">
        <f t="shared" si="39"/>
        <v/>
      </c>
      <c r="F348" s="79" t="str">
        <f t="shared" si="40"/>
        <v/>
      </c>
      <c r="G348" s="71" t="str">
        <f t="shared" si="41"/>
        <v/>
      </c>
    </row>
    <row r="349" spans="1:7" x14ac:dyDescent="0.25">
      <c r="A349" s="78" t="str">
        <f t="shared" si="35"/>
        <v/>
      </c>
      <c r="B349" s="72" t="str">
        <f t="shared" si="36"/>
        <v/>
      </c>
      <c r="C349" s="71" t="str">
        <f t="shared" si="37"/>
        <v/>
      </c>
      <c r="D349" s="79" t="str">
        <f t="shared" si="38"/>
        <v/>
      </c>
      <c r="E349" s="79" t="str">
        <f t="shared" si="39"/>
        <v/>
      </c>
      <c r="F349" s="79" t="str">
        <f t="shared" si="40"/>
        <v/>
      </c>
      <c r="G349" s="71" t="str">
        <f t="shared" si="41"/>
        <v/>
      </c>
    </row>
    <row r="350" spans="1:7" x14ac:dyDescent="0.25">
      <c r="A350" s="78" t="str">
        <f t="shared" si="35"/>
        <v/>
      </c>
      <c r="B350" s="72" t="str">
        <f t="shared" si="36"/>
        <v/>
      </c>
      <c r="C350" s="71" t="str">
        <f t="shared" si="37"/>
        <v/>
      </c>
      <c r="D350" s="79" t="str">
        <f t="shared" si="38"/>
        <v/>
      </c>
      <c r="E350" s="79" t="str">
        <f t="shared" si="39"/>
        <v/>
      </c>
      <c r="F350" s="79" t="str">
        <f t="shared" si="40"/>
        <v/>
      </c>
      <c r="G350" s="71" t="str">
        <f t="shared" si="41"/>
        <v/>
      </c>
    </row>
    <row r="351" spans="1:7" x14ac:dyDescent="0.25">
      <c r="A351" s="78" t="str">
        <f t="shared" si="35"/>
        <v/>
      </c>
      <c r="B351" s="72" t="str">
        <f t="shared" si="36"/>
        <v/>
      </c>
      <c r="C351" s="71" t="str">
        <f t="shared" si="37"/>
        <v/>
      </c>
      <c r="D351" s="79" t="str">
        <f t="shared" si="38"/>
        <v/>
      </c>
      <c r="E351" s="79" t="str">
        <f t="shared" si="39"/>
        <v/>
      </c>
      <c r="F351" s="79" t="str">
        <f t="shared" si="40"/>
        <v/>
      </c>
      <c r="G351" s="71" t="str">
        <f t="shared" si="41"/>
        <v/>
      </c>
    </row>
    <row r="352" spans="1:7" x14ac:dyDescent="0.25">
      <c r="A352" s="78" t="str">
        <f t="shared" si="35"/>
        <v/>
      </c>
      <c r="B352" s="72" t="str">
        <f t="shared" si="36"/>
        <v/>
      </c>
      <c r="C352" s="71" t="str">
        <f t="shared" si="37"/>
        <v/>
      </c>
      <c r="D352" s="79" t="str">
        <f t="shared" si="38"/>
        <v/>
      </c>
      <c r="E352" s="79" t="str">
        <f t="shared" si="39"/>
        <v/>
      </c>
      <c r="F352" s="79" t="str">
        <f t="shared" si="40"/>
        <v/>
      </c>
      <c r="G352" s="71" t="str">
        <f t="shared" si="41"/>
        <v/>
      </c>
    </row>
    <row r="353" spans="1:7" x14ac:dyDescent="0.25">
      <c r="A353" s="78" t="str">
        <f t="shared" si="35"/>
        <v/>
      </c>
      <c r="B353" s="72" t="str">
        <f t="shared" si="36"/>
        <v/>
      </c>
      <c r="C353" s="71" t="str">
        <f t="shared" si="37"/>
        <v/>
      </c>
      <c r="D353" s="79" t="str">
        <f t="shared" si="38"/>
        <v/>
      </c>
      <c r="E353" s="79" t="str">
        <f t="shared" si="39"/>
        <v/>
      </c>
      <c r="F353" s="79" t="str">
        <f t="shared" si="40"/>
        <v/>
      </c>
      <c r="G353" s="71" t="str">
        <f t="shared" si="41"/>
        <v/>
      </c>
    </row>
    <row r="354" spans="1:7" x14ac:dyDescent="0.25">
      <c r="A354" s="78" t="str">
        <f t="shared" si="35"/>
        <v/>
      </c>
      <c r="B354" s="72" t="str">
        <f t="shared" si="36"/>
        <v/>
      </c>
      <c r="C354" s="71" t="str">
        <f t="shared" si="37"/>
        <v/>
      </c>
      <c r="D354" s="79" t="str">
        <f t="shared" si="38"/>
        <v/>
      </c>
      <c r="E354" s="79" t="str">
        <f t="shared" si="39"/>
        <v/>
      </c>
      <c r="F354" s="79" t="str">
        <f t="shared" si="40"/>
        <v/>
      </c>
      <c r="G354" s="71" t="str">
        <f t="shared" si="41"/>
        <v/>
      </c>
    </row>
    <row r="355" spans="1:7" x14ac:dyDescent="0.25">
      <c r="A355" s="78" t="str">
        <f t="shared" si="35"/>
        <v/>
      </c>
      <c r="B355" s="72" t="str">
        <f t="shared" si="36"/>
        <v/>
      </c>
      <c r="C355" s="71" t="str">
        <f t="shared" si="37"/>
        <v/>
      </c>
      <c r="D355" s="79" t="str">
        <f t="shared" si="38"/>
        <v/>
      </c>
      <c r="E355" s="79" t="str">
        <f t="shared" si="39"/>
        <v/>
      </c>
      <c r="F355" s="79" t="str">
        <f t="shared" si="40"/>
        <v/>
      </c>
      <c r="G355" s="71" t="str">
        <f t="shared" si="41"/>
        <v/>
      </c>
    </row>
    <row r="356" spans="1:7" x14ac:dyDescent="0.25">
      <c r="A356" s="78" t="str">
        <f t="shared" si="35"/>
        <v/>
      </c>
      <c r="B356" s="72" t="str">
        <f t="shared" si="36"/>
        <v/>
      </c>
      <c r="C356" s="71" t="str">
        <f t="shared" si="37"/>
        <v/>
      </c>
      <c r="D356" s="79" t="str">
        <f t="shared" si="38"/>
        <v/>
      </c>
      <c r="E356" s="79" t="str">
        <f t="shared" si="39"/>
        <v/>
      </c>
      <c r="F356" s="79" t="str">
        <f t="shared" si="40"/>
        <v/>
      </c>
      <c r="G356" s="71" t="str">
        <f t="shared" si="41"/>
        <v/>
      </c>
    </row>
    <row r="357" spans="1:7" x14ac:dyDescent="0.25">
      <c r="A357" s="78" t="str">
        <f t="shared" si="35"/>
        <v/>
      </c>
      <c r="B357" s="72" t="str">
        <f t="shared" si="36"/>
        <v/>
      </c>
      <c r="C357" s="71" t="str">
        <f t="shared" si="37"/>
        <v/>
      </c>
      <c r="D357" s="79" t="str">
        <f t="shared" si="38"/>
        <v/>
      </c>
      <c r="E357" s="79" t="str">
        <f t="shared" si="39"/>
        <v/>
      </c>
      <c r="F357" s="79" t="str">
        <f t="shared" si="40"/>
        <v/>
      </c>
      <c r="G357" s="71" t="str">
        <f t="shared" si="41"/>
        <v/>
      </c>
    </row>
    <row r="358" spans="1:7" x14ac:dyDescent="0.25">
      <c r="A358" s="78" t="str">
        <f t="shared" si="35"/>
        <v/>
      </c>
      <c r="B358" s="72" t="str">
        <f t="shared" si="36"/>
        <v/>
      </c>
      <c r="C358" s="71" t="str">
        <f t="shared" si="37"/>
        <v/>
      </c>
      <c r="D358" s="79" t="str">
        <f t="shared" si="38"/>
        <v/>
      </c>
      <c r="E358" s="79" t="str">
        <f t="shared" si="39"/>
        <v/>
      </c>
      <c r="F358" s="79" t="str">
        <f t="shared" si="40"/>
        <v/>
      </c>
      <c r="G358" s="71" t="str">
        <f t="shared" si="41"/>
        <v/>
      </c>
    </row>
    <row r="359" spans="1:7" x14ac:dyDescent="0.25">
      <c r="A359" s="78" t="str">
        <f t="shared" si="35"/>
        <v/>
      </c>
      <c r="B359" s="72" t="str">
        <f t="shared" si="36"/>
        <v/>
      </c>
      <c r="C359" s="71" t="str">
        <f t="shared" si="37"/>
        <v/>
      </c>
      <c r="D359" s="79" t="str">
        <f t="shared" si="38"/>
        <v/>
      </c>
      <c r="E359" s="79" t="str">
        <f t="shared" si="39"/>
        <v/>
      </c>
      <c r="F359" s="79" t="str">
        <f t="shared" si="40"/>
        <v/>
      </c>
      <c r="G359" s="71" t="str">
        <f t="shared" si="41"/>
        <v/>
      </c>
    </row>
    <row r="360" spans="1:7" x14ac:dyDescent="0.25">
      <c r="A360" s="78" t="str">
        <f t="shared" si="35"/>
        <v/>
      </c>
      <c r="B360" s="72" t="str">
        <f t="shared" si="36"/>
        <v/>
      </c>
      <c r="C360" s="71" t="str">
        <f t="shared" si="37"/>
        <v/>
      </c>
      <c r="D360" s="79" t="str">
        <f t="shared" si="38"/>
        <v/>
      </c>
      <c r="E360" s="79" t="str">
        <f t="shared" si="39"/>
        <v/>
      </c>
      <c r="F360" s="79" t="str">
        <f t="shared" si="40"/>
        <v/>
      </c>
      <c r="G360" s="71" t="str">
        <f t="shared" si="41"/>
        <v/>
      </c>
    </row>
    <row r="361" spans="1:7" x14ac:dyDescent="0.25">
      <c r="A361" s="78" t="str">
        <f t="shared" si="35"/>
        <v/>
      </c>
      <c r="B361" s="72" t="str">
        <f t="shared" si="36"/>
        <v/>
      </c>
      <c r="C361" s="71" t="str">
        <f t="shared" si="37"/>
        <v/>
      </c>
      <c r="D361" s="79" t="str">
        <f t="shared" si="38"/>
        <v/>
      </c>
      <c r="E361" s="79" t="str">
        <f t="shared" si="39"/>
        <v/>
      </c>
      <c r="F361" s="79" t="str">
        <f t="shared" si="40"/>
        <v/>
      </c>
      <c r="G361" s="71" t="str">
        <f t="shared" si="41"/>
        <v/>
      </c>
    </row>
    <row r="362" spans="1:7" x14ac:dyDescent="0.25">
      <c r="A362" s="78" t="str">
        <f t="shared" si="35"/>
        <v/>
      </c>
      <c r="B362" s="72" t="str">
        <f t="shared" si="36"/>
        <v/>
      </c>
      <c r="C362" s="71" t="str">
        <f t="shared" si="37"/>
        <v/>
      </c>
      <c r="D362" s="79" t="str">
        <f t="shared" si="38"/>
        <v/>
      </c>
      <c r="E362" s="79" t="str">
        <f t="shared" si="39"/>
        <v/>
      </c>
      <c r="F362" s="79" t="str">
        <f t="shared" si="40"/>
        <v/>
      </c>
      <c r="G362" s="71" t="str">
        <f t="shared" si="41"/>
        <v/>
      </c>
    </row>
    <row r="363" spans="1:7" x14ac:dyDescent="0.25">
      <c r="A363" s="78" t="str">
        <f t="shared" si="35"/>
        <v/>
      </c>
      <c r="B363" s="72" t="str">
        <f t="shared" si="36"/>
        <v/>
      </c>
      <c r="C363" s="71" t="str">
        <f t="shared" si="37"/>
        <v/>
      </c>
      <c r="D363" s="79" t="str">
        <f t="shared" si="38"/>
        <v/>
      </c>
      <c r="E363" s="79" t="str">
        <f t="shared" si="39"/>
        <v/>
      </c>
      <c r="F363" s="79" t="str">
        <f t="shared" si="40"/>
        <v/>
      </c>
      <c r="G363" s="71" t="str">
        <f t="shared" si="41"/>
        <v/>
      </c>
    </row>
    <row r="364" spans="1:7" x14ac:dyDescent="0.25">
      <c r="A364" s="78" t="str">
        <f t="shared" si="35"/>
        <v/>
      </c>
      <c r="B364" s="72" t="str">
        <f t="shared" si="36"/>
        <v/>
      </c>
      <c r="C364" s="71" t="str">
        <f t="shared" si="37"/>
        <v/>
      </c>
      <c r="D364" s="79" t="str">
        <f t="shared" si="38"/>
        <v/>
      </c>
      <c r="E364" s="79" t="str">
        <f t="shared" si="39"/>
        <v/>
      </c>
      <c r="F364" s="79" t="str">
        <f t="shared" si="40"/>
        <v/>
      </c>
      <c r="G364" s="71" t="str">
        <f t="shared" si="41"/>
        <v/>
      </c>
    </row>
    <row r="365" spans="1:7" x14ac:dyDescent="0.25">
      <c r="A365" s="78" t="str">
        <f t="shared" si="35"/>
        <v/>
      </c>
      <c r="B365" s="72" t="str">
        <f t="shared" si="36"/>
        <v/>
      </c>
      <c r="C365" s="71" t="str">
        <f t="shared" si="37"/>
        <v/>
      </c>
      <c r="D365" s="79" t="str">
        <f t="shared" si="38"/>
        <v/>
      </c>
      <c r="E365" s="79" t="str">
        <f t="shared" si="39"/>
        <v/>
      </c>
      <c r="F365" s="79" t="str">
        <f t="shared" si="40"/>
        <v/>
      </c>
      <c r="G365" s="71" t="str">
        <f t="shared" si="41"/>
        <v/>
      </c>
    </row>
    <row r="366" spans="1:7" x14ac:dyDescent="0.25">
      <c r="A366" s="78" t="str">
        <f t="shared" si="35"/>
        <v/>
      </c>
      <c r="B366" s="72" t="str">
        <f t="shared" si="36"/>
        <v/>
      </c>
      <c r="C366" s="71" t="str">
        <f t="shared" si="37"/>
        <v/>
      </c>
      <c r="D366" s="79" t="str">
        <f t="shared" si="38"/>
        <v/>
      </c>
      <c r="E366" s="79" t="str">
        <f t="shared" si="39"/>
        <v/>
      </c>
      <c r="F366" s="79" t="str">
        <f t="shared" si="40"/>
        <v/>
      </c>
      <c r="G366" s="71" t="str">
        <f t="shared" si="41"/>
        <v/>
      </c>
    </row>
    <row r="367" spans="1:7" x14ac:dyDescent="0.25">
      <c r="A367" s="78" t="str">
        <f t="shared" si="35"/>
        <v/>
      </c>
      <c r="B367" s="72" t="str">
        <f t="shared" si="36"/>
        <v/>
      </c>
      <c r="C367" s="71" t="str">
        <f t="shared" si="37"/>
        <v/>
      </c>
      <c r="D367" s="79" t="str">
        <f t="shared" si="38"/>
        <v/>
      </c>
      <c r="E367" s="79" t="str">
        <f t="shared" si="39"/>
        <v/>
      </c>
      <c r="F367" s="79" t="str">
        <f t="shared" si="40"/>
        <v/>
      </c>
      <c r="G367" s="71" t="str">
        <f t="shared" si="41"/>
        <v/>
      </c>
    </row>
    <row r="368" spans="1:7" x14ac:dyDescent="0.25">
      <c r="A368" s="78" t="str">
        <f t="shared" si="35"/>
        <v/>
      </c>
      <c r="B368" s="72" t="str">
        <f t="shared" si="36"/>
        <v/>
      </c>
      <c r="C368" s="71" t="str">
        <f t="shared" si="37"/>
        <v/>
      </c>
      <c r="D368" s="79" t="str">
        <f t="shared" si="38"/>
        <v/>
      </c>
      <c r="E368" s="79" t="str">
        <f t="shared" si="39"/>
        <v/>
      </c>
      <c r="F368" s="79" t="str">
        <f t="shared" si="40"/>
        <v/>
      </c>
      <c r="G368" s="71" t="str">
        <f t="shared" si="41"/>
        <v/>
      </c>
    </row>
    <row r="369" spans="1:7" x14ac:dyDescent="0.25">
      <c r="A369" s="78" t="str">
        <f t="shared" si="35"/>
        <v/>
      </c>
      <c r="B369" s="72" t="str">
        <f t="shared" si="36"/>
        <v/>
      </c>
      <c r="C369" s="71" t="str">
        <f t="shared" si="37"/>
        <v/>
      </c>
      <c r="D369" s="79" t="str">
        <f t="shared" si="38"/>
        <v/>
      </c>
      <c r="E369" s="79" t="str">
        <f t="shared" si="39"/>
        <v/>
      </c>
      <c r="F369" s="79" t="str">
        <f t="shared" si="40"/>
        <v/>
      </c>
      <c r="G369" s="71" t="str">
        <f t="shared" si="41"/>
        <v/>
      </c>
    </row>
    <row r="370" spans="1:7" x14ac:dyDescent="0.25">
      <c r="A370" s="78" t="str">
        <f t="shared" si="35"/>
        <v/>
      </c>
      <c r="B370" s="72" t="str">
        <f t="shared" si="36"/>
        <v/>
      </c>
      <c r="C370" s="71" t="str">
        <f t="shared" si="37"/>
        <v/>
      </c>
      <c r="D370" s="79" t="str">
        <f t="shared" si="38"/>
        <v/>
      </c>
      <c r="E370" s="79" t="str">
        <f t="shared" si="39"/>
        <v/>
      </c>
      <c r="F370" s="79" t="str">
        <f t="shared" si="40"/>
        <v/>
      </c>
      <c r="G370" s="71" t="str">
        <f t="shared" si="41"/>
        <v/>
      </c>
    </row>
    <row r="371" spans="1:7" x14ac:dyDescent="0.25">
      <c r="A371" s="78" t="str">
        <f t="shared" si="35"/>
        <v/>
      </c>
      <c r="B371" s="72" t="str">
        <f t="shared" si="36"/>
        <v/>
      </c>
      <c r="C371" s="71" t="str">
        <f t="shared" si="37"/>
        <v/>
      </c>
      <c r="D371" s="79" t="str">
        <f t="shared" si="38"/>
        <v/>
      </c>
      <c r="E371" s="79" t="str">
        <f t="shared" si="39"/>
        <v/>
      </c>
      <c r="F371" s="79" t="str">
        <f t="shared" si="40"/>
        <v/>
      </c>
      <c r="G371" s="71" t="str">
        <f t="shared" si="41"/>
        <v/>
      </c>
    </row>
    <row r="372" spans="1:7" x14ac:dyDescent="0.25">
      <c r="A372" s="78" t="str">
        <f t="shared" si="35"/>
        <v/>
      </c>
      <c r="B372" s="72" t="str">
        <f t="shared" si="36"/>
        <v/>
      </c>
      <c r="C372" s="71" t="str">
        <f t="shared" si="37"/>
        <v/>
      </c>
      <c r="D372" s="79" t="str">
        <f t="shared" si="38"/>
        <v/>
      </c>
      <c r="E372" s="79" t="str">
        <f t="shared" si="39"/>
        <v/>
      </c>
      <c r="F372" s="79" t="str">
        <f t="shared" si="40"/>
        <v/>
      </c>
      <c r="G372" s="71" t="str">
        <f t="shared" si="41"/>
        <v/>
      </c>
    </row>
    <row r="373" spans="1:7" x14ac:dyDescent="0.25">
      <c r="A373" s="78" t="str">
        <f t="shared" si="35"/>
        <v/>
      </c>
      <c r="B373" s="72" t="str">
        <f t="shared" si="36"/>
        <v/>
      </c>
      <c r="C373" s="71" t="str">
        <f t="shared" si="37"/>
        <v/>
      </c>
      <c r="D373" s="79" t="str">
        <f t="shared" si="38"/>
        <v/>
      </c>
      <c r="E373" s="79" t="str">
        <f t="shared" si="39"/>
        <v/>
      </c>
      <c r="F373" s="79" t="str">
        <f t="shared" si="40"/>
        <v/>
      </c>
      <c r="G373" s="71" t="str">
        <f t="shared" si="41"/>
        <v/>
      </c>
    </row>
    <row r="374" spans="1:7" x14ac:dyDescent="0.25">
      <c r="A374" s="78" t="str">
        <f t="shared" si="35"/>
        <v/>
      </c>
      <c r="B374" s="72" t="str">
        <f t="shared" si="36"/>
        <v/>
      </c>
      <c r="C374" s="71" t="str">
        <f t="shared" si="37"/>
        <v/>
      </c>
      <c r="D374" s="79" t="str">
        <f t="shared" si="38"/>
        <v/>
      </c>
      <c r="E374" s="79" t="str">
        <f t="shared" si="39"/>
        <v/>
      </c>
      <c r="F374" s="79" t="str">
        <f t="shared" si="40"/>
        <v/>
      </c>
      <c r="G374" s="71" t="str">
        <f t="shared" si="41"/>
        <v/>
      </c>
    </row>
    <row r="375" spans="1:7" x14ac:dyDescent="0.25">
      <c r="A375" s="78" t="str">
        <f t="shared" si="35"/>
        <v/>
      </c>
      <c r="B375" s="72" t="str">
        <f t="shared" si="36"/>
        <v/>
      </c>
      <c r="C375" s="71" t="str">
        <f t="shared" si="37"/>
        <v/>
      </c>
      <c r="D375" s="79" t="str">
        <f t="shared" si="38"/>
        <v/>
      </c>
      <c r="E375" s="79" t="str">
        <f t="shared" si="39"/>
        <v/>
      </c>
      <c r="F375" s="79" t="str">
        <f t="shared" si="40"/>
        <v/>
      </c>
      <c r="G375" s="71" t="str">
        <f t="shared" si="41"/>
        <v/>
      </c>
    </row>
    <row r="376" spans="1:7" x14ac:dyDescent="0.25">
      <c r="A376" s="78" t="str">
        <f t="shared" si="35"/>
        <v/>
      </c>
      <c r="B376" s="72" t="str">
        <f t="shared" si="36"/>
        <v/>
      </c>
      <c r="C376" s="71" t="str">
        <f t="shared" si="37"/>
        <v/>
      </c>
      <c r="D376" s="79" t="str">
        <f t="shared" si="38"/>
        <v/>
      </c>
      <c r="E376" s="79" t="str">
        <f t="shared" si="39"/>
        <v/>
      </c>
      <c r="F376" s="79" t="str">
        <f t="shared" si="40"/>
        <v/>
      </c>
      <c r="G376" s="71" t="str">
        <f t="shared" si="41"/>
        <v/>
      </c>
    </row>
    <row r="377" spans="1:7" x14ac:dyDescent="0.25">
      <c r="A377" s="78" t="str">
        <f t="shared" si="35"/>
        <v/>
      </c>
      <c r="B377" s="72" t="str">
        <f t="shared" si="36"/>
        <v/>
      </c>
      <c r="C377" s="71" t="str">
        <f t="shared" si="37"/>
        <v/>
      </c>
      <c r="D377" s="79" t="str">
        <f t="shared" si="38"/>
        <v/>
      </c>
      <c r="E377" s="79" t="str">
        <f t="shared" si="39"/>
        <v/>
      </c>
      <c r="F377" s="79" t="str">
        <f t="shared" si="40"/>
        <v/>
      </c>
      <c r="G377" s="71" t="str">
        <f t="shared" si="41"/>
        <v/>
      </c>
    </row>
    <row r="378" spans="1:7" x14ac:dyDescent="0.25">
      <c r="A378" s="78" t="str">
        <f t="shared" si="35"/>
        <v/>
      </c>
      <c r="B378" s="72" t="str">
        <f t="shared" si="36"/>
        <v/>
      </c>
      <c r="C378" s="71" t="str">
        <f t="shared" si="37"/>
        <v/>
      </c>
      <c r="D378" s="79" t="str">
        <f t="shared" si="38"/>
        <v/>
      </c>
      <c r="E378" s="79" t="str">
        <f t="shared" si="39"/>
        <v/>
      </c>
      <c r="F378" s="79" t="str">
        <f t="shared" si="40"/>
        <v/>
      </c>
      <c r="G378" s="71" t="str">
        <f t="shared" si="41"/>
        <v/>
      </c>
    </row>
    <row r="379" spans="1:7" x14ac:dyDescent="0.25">
      <c r="A379" s="78" t="str">
        <f t="shared" si="35"/>
        <v/>
      </c>
      <c r="B379" s="72" t="str">
        <f t="shared" si="36"/>
        <v/>
      </c>
      <c r="C379" s="71" t="str">
        <f t="shared" si="37"/>
        <v/>
      </c>
      <c r="D379" s="79" t="str">
        <f t="shared" si="38"/>
        <v/>
      </c>
      <c r="E379" s="79" t="str">
        <f t="shared" si="39"/>
        <v/>
      </c>
      <c r="F379" s="79" t="str">
        <f t="shared" si="40"/>
        <v/>
      </c>
      <c r="G379" s="71" t="str">
        <f t="shared" si="41"/>
        <v/>
      </c>
    </row>
    <row r="380" spans="1:7" x14ac:dyDescent="0.25">
      <c r="A380" s="78" t="str">
        <f t="shared" si="35"/>
        <v/>
      </c>
      <c r="B380" s="72" t="str">
        <f t="shared" si="36"/>
        <v/>
      </c>
      <c r="C380" s="71" t="str">
        <f t="shared" si="37"/>
        <v/>
      </c>
      <c r="D380" s="79" t="str">
        <f t="shared" si="38"/>
        <v/>
      </c>
      <c r="E380" s="79" t="str">
        <f t="shared" si="39"/>
        <v/>
      </c>
      <c r="F380" s="79" t="str">
        <f t="shared" si="40"/>
        <v/>
      </c>
      <c r="G380" s="71" t="str">
        <f t="shared" si="41"/>
        <v/>
      </c>
    </row>
    <row r="381" spans="1:7" x14ac:dyDescent="0.25">
      <c r="A381" s="78" t="str">
        <f t="shared" si="35"/>
        <v/>
      </c>
      <c r="B381" s="72" t="str">
        <f t="shared" si="36"/>
        <v/>
      </c>
      <c r="C381" s="71" t="str">
        <f t="shared" si="37"/>
        <v/>
      </c>
      <c r="D381" s="79" t="str">
        <f t="shared" si="38"/>
        <v/>
      </c>
      <c r="E381" s="79" t="str">
        <f t="shared" si="39"/>
        <v/>
      </c>
      <c r="F381" s="79" t="str">
        <f t="shared" si="40"/>
        <v/>
      </c>
      <c r="G381" s="71" t="str">
        <f t="shared" si="41"/>
        <v/>
      </c>
    </row>
    <row r="382" spans="1:7" x14ac:dyDescent="0.25">
      <c r="A382" s="78" t="str">
        <f t="shared" si="35"/>
        <v/>
      </c>
      <c r="B382" s="72" t="str">
        <f t="shared" si="36"/>
        <v/>
      </c>
      <c r="C382" s="71" t="str">
        <f t="shared" si="37"/>
        <v/>
      </c>
      <c r="D382" s="79" t="str">
        <f t="shared" si="38"/>
        <v/>
      </c>
      <c r="E382" s="79" t="str">
        <f t="shared" si="39"/>
        <v/>
      </c>
      <c r="F382" s="79" t="str">
        <f t="shared" si="40"/>
        <v/>
      </c>
      <c r="G382" s="71" t="str">
        <f t="shared" si="41"/>
        <v/>
      </c>
    </row>
    <row r="383" spans="1:7" x14ac:dyDescent="0.25">
      <c r="A383" s="78" t="str">
        <f t="shared" si="35"/>
        <v/>
      </c>
      <c r="B383" s="72" t="str">
        <f t="shared" si="36"/>
        <v/>
      </c>
      <c r="C383" s="71" t="str">
        <f t="shared" si="37"/>
        <v/>
      </c>
      <c r="D383" s="79" t="str">
        <f t="shared" si="38"/>
        <v/>
      </c>
      <c r="E383" s="79" t="str">
        <f t="shared" si="39"/>
        <v/>
      </c>
      <c r="F383" s="79" t="str">
        <f t="shared" si="40"/>
        <v/>
      </c>
      <c r="G383" s="71" t="str">
        <f t="shared" si="41"/>
        <v/>
      </c>
    </row>
    <row r="384" spans="1:7" x14ac:dyDescent="0.25">
      <c r="A384" s="78" t="str">
        <f t="shared" si="35"/>
        <v/>
      </c>
      <c r="B384" s="72" t="str">
        <f t="shared" si="36"/>
        <v/>
      </c>
      <c r="C384" s="71" t="str">
        <f t="shared" si="37"/>
        <v/>
      </c>
      <c r="D384" s="79" t="str">
        <f t="shared" si="38"/>
        <v/>
      </c>
      <c r="E384" s="79" t="str">
        <f t="shared" si="39"/>
        <v/>
      </c>
      <c r="F384" s="79" t="str">
        <f t="shared" si="40"/>
        <v/>
      </c>
      <c r="G384" s="71" t="str">
        <f t="shared" si="41"/>
        <v/>
      </c>
    </row>
    <row r="385" spans="1:7" x14ac:dyDescent="0.25">
      <c r="A385" s="78" t="str">
        <f t="shared" si="35"/>
        <v/>
      </c>
      <c r="B385" s="72" t="str">
        <f t="shared" si="36"/>
        <v/>
      </c>
      <c r="C385" s="71" t="str">
        <f t="shared" si="37"/>
        <v/>
      </c>
      <c r="D385" s="79" t="str">
        <f t="shared" si="38"/>
        <v/>
      </c>
      <c r="E385" s="79" t="str">
        <f t="shared" si="39"/>
        <v/>
      </c>
      <c r="F385" s="79" t="str">
        <f t="shared" si="40"/>
        <v/>
      </c>
      <c r="G385" s="71" t="str">
        <f t="shared" si="41"/>
        <v/>
      </c>
    </row>
    <row r="386" spans="1:7" x14ac:dyDescent="0.25">
      <c r="A386" s="78" t="str">
        <f t="shared" si="35"/>
        <v/>
      </c>
      <c r="B386" s="72" t="str">
        <f t="shared" si="36"/>
        <v/>
      </c>
      <c r="C386" s="71" t="str">
        <f t="shared" si="37"/>
        <v/>
      </c>
      <c r="D386" s="79" t="str">
        <f t="shared" si="38"/>
        <v/>
      </c>
      <c r="E386" s="79" t="str">
        <f t="shared" si="39"/>
        <v/>
      </c>
      <c r="F386" s="79" t="str">
        <f t="shared" si="40"/>
        <v/>
      </c>
      <c r="G386" s="71" t="str">
        <f t="shared" si="41"/>
        <v/>
      </c>
    </row>
    <row r="387" spans="1:7" x14ac:dyDescent="0.25">
      <c r="A387" s="78" t="str">
        <f t="shared" si="35"/>
        <v/>
      </c>
      <c r="B387" s="72" t="str">
        <f t="shared" si="36"/>
        <v/>
      </c>
      <c r="C387" s="71" t="str">
        <f t="shared" si="37"/>
        <v/>
      </c>
      <c r="D387" s="79" t="str">
        <f t="shared" si="38"/>
        <v/>
      </c>
      <c r="E387" s="79" t="str">
        <f t="shared" si="39"/>
        <v/>
      </c>
      <c r="F387" s="79" t="str">
        <f t="shared" si="40"/>
        <v/>
      </c>
      <c r="G387" s="71" t="str">
        <f t="shared" si="41"/>
        <v/>
      </c>
    </row>
    <row r="388" spans="1:7" x14ac:dyDescent="0.25">
      <c r="A388" s="78" t="str">
        <f t="shared" si="35"/>
        <v/>
      </c>
      <c r="B388" s="72" t="str">
        <f t="shared" si="36"/>
        <v/>
      </c>
      <c r="C388" s="71" t="str">
        <f t="shared" si="37"/>
        <v/>
      </c>
      <c r="D388" s="79" t="str">
        <f t="shared" si="38"/>
        <v/>
      </c>
      <c r="E388" s="79" t="str">
        <f t="shared" si="39"/>
        <v/>
      </c>
      <c r="F388" s="79" t="str">
        <f t="shared" si="40"/>
        <v/>
      </c>
      <c r="G388" s="71" t="str">
        <f t="shared" si="41"/>
        <v/>
      </c>
    </row>
    <row r="389" spans="1:7" x14ac:dyDescent="0.25">
      <c r="A389" s="78" t="str">
        <f t="shared" si="35"/>
        <v/>
      </c>
      <c r="B389" s="72" t="str">
        <f t="shared" si="36"/>
        <v/>
      </c>
      <c r="C389" s="71" t="str">
        <f t="shared" si="37"/>
        <v/>
      </c>
      <c r="D389" s="79" t="str">
        <f t="shared" si="38"/>
        <v/>
      </c>
      <c r="E389" s="79" t="str">
        <f t="shared" si="39"/>
        <v/>
      </c>
      <c r="F389" s="79" t="str">
        <f t="shared" si="40"/>
        <v/>
      </c>
      <c r="G389" s="71" t="str">
        <f t="shared" si="41"/>
        <v/>
      </c>
    </row>
    <row r="390" spans="1:7" x14ac:dyDescent="0.25">
      <c r="A390" s="78" t="str">
        <f t="shared" si="35"/>
        <v/>
      </c>
      <c r="B390" s="72" t="str">
        <f t="shared" si="36"/>
        <v/>
      </c>
      <c r="C390" s="71" t="str">
        <f t="shared" si="37"/>
        <v/>
      </c>
      <c r="D390" s="79" t="str">
        <f t="shared" si="38"/>
        <v/>
      </c>
      <c r="E390" s="79" t="str">
        <f t="shared" si="39"/>
        <v/>
      </c>
      <c r="F390" s="79" t="str">
        <f t="shared" si="40"/>
        <v/>
      </c>
      <c r="G390" s="71" t="str">
        <f t="shared" si="41"/>
        <v/>
      </c>
    </row>
    <row r="391" spans="1:7" x14ac:dyDescent="0.25">
      <c r="A391" s="78" t="str">
        <f t="shared" si="35"/>
        <v/>
      </c>
      <c r="B391" s="72" t="str">
        <f t="shared" si="36"/>
        <v/>
      </c>
      <c r="C391" s="71" t="str">
        <f t="shared" si="37"/>
        <v/>
      </c>
      <c r="D391" s="79" t="str">
        <f t="shared" si="38"/>
        <v/>
      </c>
      <c r="E391" s="79" t="str">
        <f t="shared" si="39"/>
        <v/>
      </c>
      <c r="F391" s="79" t="str">
        <f t="shared" si="40"/>
        <v/>
      </c>
      <c r="G391" s="71" t="str">
        <f t="shared" si="41"/>
        <v/>
      </c>
    </row>
    <row r="392" spans="1:7" x14ac:dyDescent="0.25">
      <c r="A392" s="78" t="str">
        <f t="shared" si="35"/>
        <v/>
      </c>
      <c r="B392" s="72" t="str">
        <f t="shared" si="36"/>
        <v/>
      </c>
      <c r="C392" s="71" t="str">
        <f t="shared" si="37"/>
        <v/>
      </c>
      <c r="D392" s="79" t="str">
        <f t="shared" si="38"/>
        <v/>
      </c>
      <c r="E392" s="79" t="str">
        <f t="shared" si="39"/>
        <v/>
      </c>
      <c r="F392" s="79" t="str">
        <f t="shared" si="40"/>
        <v/>
      </c>
      <c r="G392" s="71" t="str">
        <f t="shared" si="41"/>
        <v/>
      </c>
    </row>
    <row r="393" spans="1:7" x14ac:dyDescent="0.25">
      <c r="A393" s="78" t="str">
        <f t="shared" si="35"/>
        <v/>
      </c>
      <c r="B393" s="72" t="str">
        <f t="shared" si="36"/>
        <v/>
      </c>
      <c r="C393" s="71" t="str">
        <f t="shared" si="37"/>
        <v/>
      </c>
      <c r="D393" s="79" t="str">
        <f t="shared" si="38"/>
        <v/>
      </c>
      <c r="E393" s="79" t="str">
        <f t="shared" si="39"/>
        <v/>
      </c>
      <c r="F393" s="79" t="str">
        <f t="shared" si="40"/>
        <v/>
      </c>
      <c r="G393" s="71" t="str">
        <f t="shared" si="41"/>
        <v/>
      </c>
    </row>
    <row r="394" spans="1:7" x14ac:dyDescent="0.25">
      <c r="A394" s="78" t="str">
        <f t="shared" si="35"/>
        <v/>
      </c>
      <c r="B394" s="72" t="str">
        <f t="shared" si="36"/>
        <v/>
      </c>
      <c r="C394" s="71" t="str">
        <f t="shared" si="37"/>
        <v/>
      </c>
      <c r="D394" s="79" t="str">
        <f t="shared" si="38"/>
        <v/>
      </c>
      <c r="E394" s="79" t="str">
        <f t="shared" si="39"/>
        <v/>
      </c>
      <c r="F394" s="79" t="str">
        <f t="shared" si="40"/>
        <v/>
      </c>
      <c r="G394" s="71" t="str">
        <f t="shared" si="41"/>
        <v/>
      </c>
    </row>
    <row r="395" spans="1:7" x14ac:dyDescent="0.25">
      <c r="A395" s="78" t="str">
        <f t="shared" ref="A395:A458" si="42">IF(B395="","",EDATE(A394,1))</f>
        <v/>
      </c>
      <c r="B395" s="72" t="str">
        <f t="shared" ref="B395:B458" si="43">IF(B394="","",IF(SUM(B394)+1&lt;=$E$7,SUM(B394)+1,""))</f>
        <v/>
      </c>
      <c r="C395" s="71" t="str">
        <f t="shared" ref="C395:C458" si="44">IF(B395="","",G394)</f>
        <v/>
      </c>
      <c r="D395" s="79" t="str">
        <f t="shared" ref="D395:D458" si="45">IF(B395="","",IPMT($E$11/12,B395,$E$7,-$E$8,$E$9,0))</f>
        <v/>
      </c>
      <c r="E395" s="79" t="str">
        <f t="shared" ref="E395:E458" si="46">IF(B395="","",PPMT($E$11/12,B395,$E$7,-$E$8,$E$9,0))</f>
        <v/>
      </c>
      <c r="F395" s="79" t="str">
        <f t="shared" ref="F395:F458" si="47">IF(B395="","",SUM(D395:E395))</f>
        <v/>
      </c>
      <c r="G395" s="71" t="str">
        <f t="shared" ref="G395:G458" si="48">IF(B395="","",SUM(C395)-SUM(E395))</f>
        <v/>
      </c>
    </row>
    <row r="396" spans="1:7" x14ac:dyDescent="0.25">
      <c r="A396" s="78" t="str">
        <f t="shared" si="42"/>
        <v/>
      </c>
      <c r="B396" s="72" t="str">
        <f t="shared" si="43"/>
        <v/>
      </c>
      <c r="C396" s="71" t="str">
        <f t="shared" si="44"/>
        <v/>
      </c>
      <c r="D396" s="79" t="str">
        <f t="shared" si="45"/>
        <v/>
      </c>
      <c r="E396" s="79" t="str">
        <f t="shared" si="46"/>
        <v/>
      </c>
      <c r="F396" s="79" t="str">
        <f t="shared" si="47"/>
        <v/>
      </c>
      <c r="G396" s="71" t="str">
        <f t="shared" si="48"/>
        <v/>
      </c>
    </row>
    <row r="397" spans="1:7" x14ac:dyDescent="0.25">
      <c r="A397" s="78" t="str">
        <f t="shared" si="42"/>
        <v/>
      </c>
      <c r="B397" s="72" t="str">
        <f t="shared" si="43"/>
        <v/>
      </c>
      <c r="C397" s="71" t="str">
        <f t="shared" si="44"/>
        <v/>
      </c>
      <c r="D397" s="79" t="str">
        <f t="shared" si="45"/>
        <v/>
      </c>
      <c r="E397" s="79" t="str">
        <f t="shared" si="46"/>
        <v/>
      </c>
      <c r="F397" s="79" t="str">
        <f t="shared" si="47"/>
        <v/>
      </c>
      <c r="G397" s="71" t="str">
        <f t="shared" si="48"/>
        <v/>
      </c>
    </row>
    <row r="398" spans="1:7" x14ac:dyDescent="0.25">
      <c r="A398" s="78" t="str">
        <f t="shared" si="42"/>
        <v/>
      </c>
      <c r="B398" s="72" t="str">
        <f t="shared" si="43"/>
        <v/>
      </c>
      <c r="C398" s="71" t="str">
        <f t="shared" si="44"/>
        <v/>
      </c>
      <c r="D398" s="79" t="str">
        <f t="shared" si="45"/>
        <v/>
      </c>
      <c r="E398" s="79" t="str">
        <f t="shared" si="46"/>
        <v/>
      </c>
      <c r="F398" s="79" t="str">
        <f t="shared" si="47"/>
        <v/>
      </c>
      <c r="G398" s="71" t="str">
        <f t="shared" si="48"/>
        <v/>
      </c>
    </row>
    <row r="399" spans="1:7" x14ac:dyDescent="0.25">
      <c r="A399" s="78" t="str">
        <f t="shared" si="42"/>
        <v/>
      </c>
      <c r="B399" s="72" t="str">
        <f t="shared" si="43"/>
        <v/>
      </c>
      <c r="C399" s="71" t="str">
        <f t="shared" si="44"/>
        <v/>
      </c>
      <c r="D399" s="79" t="str">
        <f t="shared" si="45"/>
        <v/>
      </c>
      <c r="E399" s="79" t="str">
        <f t="shared" si="46"/>
        <v/>
      </c>
      <c r="F399" s="79" t="str">
        <f t="shared" si="47"/>
        <v/>
      </c>
      <c r="G399" s="71" t="str">
        <f t="shared" si="48"/>
        <v/>
      </c>
    </row>
    <row r="400" spans="1:7" x14ac:dyDescent="0.25">
      <c r="A400" s="78" t="str">
        <f t="shared" si="42"/>
        <v/>
      </c>
      <c r="B400" s="72" t="str">
        <f t="shared" si="43"/>
        <v/>
      </c>
      <c r="C400" s="71" t="str">
        <f t="shared" si="44"/>
        <v/>
      </c>
      <c r="D400" s="79" t="str">
        <f t="shared" si="45"/>
        <v/>
      </c>
      <c r="E400" s="79" t="str">
        <f t="shared" si="46"/>
        <v/>
      </c>
      <c r="F400" s="79" t="str">
        <f t="shared" si="47"/>
        <v/>
      </c>
      <c r="G400" s="71" t="str">
        <f t="shared" si="48"/>
        <v/>
      </c>
    </row>
    <row r="401" spans="1:7" x14ac:dyDescent="0.25">
      <c r="A401" s="78" t="str">
        <f t="shared" si="42"/>
        <v/>
      </c>
      <c r="B401" s="72" t="str">
        <f t="shared" si="43"/>
        <v/>
      </c>
      <c r="C401" s="71" t="str">
        <f t="shared" si="44"/>
        <v/>
      </c>
      <c r="D401" s="79" t="str">
        <f t="shared" si="45"/>
        <v/>
      </c>
      <c r="E401" s="79" t="str">
        <f t="shared" si="46"/>
        <v/>
      </c>
      <c r="F401" s="79" t="str">
        <f t="shared" si="47"/>
        <v/>
      </c>
      <c r="G401" s="71" t="str">
        <f t="shared" si="48"/>
        <v/>
      </c>
    </row>
    <row r="402" spans="1:7" x14ac:dyDescent="0.25">
      <c r="A402" s="78" t="str">
        <f t="shared" si="42"/>
        <v/>
      </c>
      <c r="B402" s="72" t="str">
        <f t="shared" si="43"/>
        <v/>
      </c>
      <c r="C402" s="71" t="str">
        <f t="shared" si="44"/>
        <v/>
      </c>
      <c r="D402" s="79" t="str">
        <f t="shared" si="45"/>
        <v/>
      </c>
      <c r="E402" s="79" t="str">
        <f t="shared" si="46"/>
        <v/>
      </c>
      <c r="F402" s="79" t="str">
        <f t="shared" si="47"/>
        <v/>
      </c>
      <c r="G402" s="71" t="str">
        <f t="shared" si="48"/>
        <v/>
      </c>
    </row>
    <row r="403" spans="1:7" x14ac:dyDescent="0.25">
      <c r="A403" s="78" t="str">
        <f t="shared" si="42"/>
        <v/>
      </c>
      <c r="B403" s="72" t="str">
        <f t="shared" si="43"/>
        <v/>
      </c>
      <c r="C403" s="71" t="str">
        <f t="shared" si="44"/>
        <v/>
      </c>
      <c r="D403" s="79" t="str">
        <f t="shared" si="45"/>
        <v/>
      </c>
      <c r="E403" s="79" t="str">
        <f t="shared" si="46"/>
        <v/>
      </c>
      <c r="F403" s="79" t="str">
        <f t="shared" si="47"/>
        <v/>
      </c>
      <c r="G403" s="71" t="str">
        <f t="shared" si="48"/>
        <v/>
      </c>
    </row>
    <row r="404" spans="1:7" x14ac:dyDescent="0.25">
      <c r="A404" s="78" t="str">
        <f t="shared" si="42"/>
        <v/>
      </c>
      <c r="B404" s="72" t="str">
        <f t="shared" si="43"/>
        <v/>
      </c>
      <c r="C404" s="71" t="str">
        <f t="shared" si="44"/>
        <v/>
      </c>
      <c r="D404" s="79" t="str">
        <f t="shared" si="45"/>
        <v/>
      </c>
      <c r="E404" s="79" t="str">
        <f t="shared" si="46"/>
        <v/>
      </c>
      <c r="F404" s="79" t="str">
        <f t="shared" si="47"/>
        <v/>
      </c>
      <c r="G404" s="71" t="str">
        <f t="shared" si="48"/>
        <v/>
      </c>
    </row>
    <row r="405" spans="1:7" x14ac:dyDescent="0.25">
      <c r="A405" s="78" t="str">
        <f t="shared" si="42"/>
        <v/>
      </c>
      <c r="B405" s="72" t="str">
        <f t="shared" si="43"/>
        <v/>
      </c>
      <c r="C405" s="71" t="str">
        <f t="shared" si="44"/>
        <v/>
      </c>
      <c r="D405" s="79" t="str">
        <f t="shared" si="45"/>
        <v/>
      </c>
      <c r="E405" s="79" t="str">
        <f t="shared" si="46"/>
        <v/>
      </c>
      <c r="F405" s="79" t="str">
        <f t="shared" si="47"/>
        <v/>
      </c>
      <c r="G405" s="71" t="str">
        <f t="shared" si="48"/>
        <v/>
      </c>
    </row>
    <row r="406" spans="1:7" x14ac:dyDescent="0.25">
      <c r="A406" s="78" t="str">
        <f t="shared" si="42"/>
        <v/>
      </c>
      <c r="B406" s="72" t="str">
        <f t="shared" si="43"/>
        <v/>
      </c>
      <c r="C406" s="71" t="str">
        <f t="shared" si="44"/>
        <v/>
      </c>
      <c r="D406" s="79" t="str">
        <f t="shared" si="45"/>
        <v/>
      </c>
      <c r="E406" s="79" t="str">
        <f t="shared" si="46"/>
        <v/>
      </c>
      <c r="F406" s="79" t="str">
        <f t="shared" si="47"/>
        <v/>
      </c>
      <c r="G406" s="71" t="str">
        <f t="shared" si="48"/>
        <v/>
      </c>
    </row>
    <row r="407" spans="1:7" x14ac:dyDescent="0.25">
      <c r="A407" s="78" t="str">
        <f t="shared" si="42"/>
        <v/>
      </c>
      <c r="B407" s="72" t="str">
        <f t="shared" si="43"/>
        <v/>
      </c>
      <c r="C407" s="71" t="str">
        <f t="shared" si="44"/>
        <v/>
      </c>
      <c r="D407" s="79" t="str">
        <f t="shared" si="45"/>
        <v/>
      </c>
      <c r="E407" s="79" t="str">
        <f t="shared" si="46"/>
        <v/>
      </c>
      <c r="F407" s="79" t="str">
        <f t="shared" si="47"/>
        <v/>
      </c>
      <c r="G407" s="71" t="str">
        <f t="shared" si="48"/>
        <v/>
      </c>
    </row>
    <row r="408" spans="1:7" x14ac:dyDescent="0.25">
      <c r="A408" s="78" t="str">
        <f t="shared" si="42"/>
        <v/>
      </c>
      <c r="B408" s="72" t="str">
        <f t="shared" si="43"/>
        <v/>
      </c>
      <c r="C408" s="71" t="str">
        <f t="shared" si="44"/>
        <v/>
      </c>
      <c r="D408" s="79" t="str">
        <f t="shared" si="45"/>
        <v/>
      </c>
      <c r="E408" s="79" t="str">
        <f t="shared" si="46"/>
        <v/>
      </c>
      <c r="F408" s="79" t="str">
        <f t="shared" si="47"/>
        <v/>
      </c>
      <c r="G408" s="71" t="str">
        <f t="shared" si="48"/>
        <v/>
      </c>
    </row>
    <row r="409" spans="1:7" x14ac:dyDescent="0.25">
      <c r="A409" s="78" t="str">
        <f t="shared" si="42"/>
        <v/>
      </c>
      <c r="B409" s="72" t="str">
        <f t="shared" si="43"/>
        <v/>
      </c>
      <c r="C409" s="71" t="str">
        <f t="shared" si="44"/>
        <v/>
      </c>
      <c r="D409" s="79" t="str">
        <f t="shared" si="45"/>
        <v/>
      </c>
      <c r="E409" s="79" t="str">
        <f t="shared" si="46"/>
        <v/>
      </c>
      <c r="F409" s="79" t="str">
        <f t="shared" si="47"/>
        <v/>
      </c>
      <c r="G409" s="71" t="str">
        <f t="shared" si="48"/>
        <v/>
      </c>
    </row>
    <row r="410" spans="1:7" x14ac:dyDescent="0.25">
      <c r="A410" s="78" t="str">
        <f t="shared" si="42"/>
        <v/>
      </c>
      <c r="B410" s="72" t="str">
        <f t="shared" si="43"/>
        <v/>
      </c>
      <c r="C410" s="71" t="str">
        <f t="shared" si="44"/>
        <v/>
      </c>
      <c r="D410" s="79" t="str">
        <f t="shared" si="45"/>
        <v/>
      </c>
      <c r="E410" s="79" t="str">
        <f t="shared" si="46"/>
        <v/>
      </c>
      <c r="F410" s="79" t="str">
        <f t="shared" si="47"/>
        <v/>
      </c>
      <c r="G410" s="71" t="str">
        <f t="shared" si="48"/>
        <v/>
      </c>
    </row>
    <row r="411" spans="1:7" x14ac:dyDescent="0.25">
      <c r="A411" s="78" t="str">
        <f t="shared" si="42"/>
        <v/>
      </c>
      <c r="B411" s="72" t="str">
        <f t="shared" si="43"/>
        <v/>
      </c>
      <c r="C411" s="71" t="str">
        <f t="shared" si="44"/>
        <v/>
      </c>
      <c r="D411" s="79" t="str">
        <f t="shared" si="45"/>
        <v/>
      </c>
      <c r="E411" s="79" t="str">
        <f t="shared" si="46"/>
        <v/>
      </c>
      <c r="F411" s="79" t="str">
        <f t="shared" si="47"/>
        <v/>
      </c>
      <c r="G411" s="71" t="str">
        <f t="shared" si="48"/>
        <v/>
      </c>
    </row>
    <row r="412" spans="1:7" x14ac:dyDescent="0.25">
      <c r="A412" s="78" t="str">
        <f t="shared" si="42"/>
        <v/>
      </c>
      <c r="B412" s="72" t="str">
        <f t="shared" si="43"/>
        <v/>
      </c>
      <c r="C412" s="71" t="str">
        <f t="shared" si="44"/>
        <v/>
      </c>
      <c r="D412" s="79" t="str">
        <f t="shared" si="45"/>
        <v/>
      </c>
      <c r="E412" s="79" t="str">
        <f t="shared" si="46"/>
        <v/>
      </c>
      <c r="F412" s="79" t="str">
        <f t="shared" si="47"/>
        <v/>
      </c>
      <c r="G412" s="71" t="str">
        <f t="shared" si="48"/>
        <v/>
      </c>
    </row>
    <row r="413" spans="1:7" x14ac:dyDescent="0.25">
      <c r="A413" s="78" t="str">
        <f t="shared" si="42"/>
        <v/>
      </c>
      <c r="B413" s="72" t="str">
        <f t="shared" si="43"/>
        <v/>
      </c>
      <c r="C413" s="71" t="str">
        <f t="shared" si="44"/>
        <v/>
      </c>
      <c r="D413" s="79" t="str">
        <f t="shared" si="45"/>
        <v/>
      </c>
      <c r="E413" s="79" t="str">
        <f t="shared" si="46"/>
        <v/>
      </c>
      <c r="F413" s="79" t="str">
        <f t="shared" si="47"/>
        <v/>
      </c>
      <c r="G413" s="71" t="str">
        <f t="shared" si="48"/>
        <v/>
      </c>
    </row>
    <row r="414" spans="1:7" x14ac:dyDescent="0.25">
      <c r="A414" s="78" t="str">
        <f t="shared" si="42"/>
        <v/>
      </c>
      <c r="B414" s="72" t="str">
        <f t="shared" si="43"/>
        <v/>
      </c>
      <c r="C414" s="71" t="str">
        <f t="shared" si="44"/>
        <v/>
      </c>
      <c r="D414" s="79" t="str">
        <f t="shared" si="45"/>
        <v/>
      </c>
      <c r="E414" s="79" t="str">
        <f t="shared" si="46"/>
        <v/>
      </c>
      <c r="F414" s="79" t="str">
        <f t="shared" si="47"/>
        <v/>
      </c>
      <c r="G414" s="71" t="str">
        <f t="shared" si="48"/>
        <v/>
      </c>
    </row>
    <row r="415" spans="1:7" x14ac:dyDescent="0.25">
      <c r="A415" s="78" t="str">
        <f t="shared" si="42"/>
        <v/>
      </c>
      <c r="B415" s="72" t="str">
        <f t="shared" si="43"/>
        <v/>
      </c>
      <c r="C415" s="71" t="str">
        <f t="shared" si="44"/>
        <v/>
      </c>
      <c r="D415" s="79" t="str">
        <f t="shared" si="45"/>
        <v/>
      </c>
      <c r="E415" s="79" t="str">
        <f t="shared" si="46"/>
        <v/>
      </c>
      <c r="F415" s="79" t="str">
        <f t="shared" si="47"/>
        <v/>
      </c>
      <c r="G415" s="71" t="str">
        <f t="shared" si="48"/>
        <v/>
      </c>
    </row>
    <row r="416" spans="1:7" x14ac:dyDescent="0.25">
      <c r="A416" s="78" t="str">
        <f t="shared" si="42"/>
        <v/>
      </c>
      <c r="B416" s="72" t="str">
        <f t="shared" si="43"/>
        <v/>
      </c>
      <c r="C416" s="71" t="str">
        <f t="shared" si="44"/>
        <v/>
      </c>
      <c r="D416" s="79" t="str">
        <f t="shared" si="45"/>
        <v/>
      </c>
      <c r="E416" s="79" t="str">
        <f t="shared" si="46"/>
        <v/>
      </c>
      <c r="F416" s="79" t="str">
        <f t="shared" si="47"/>
        <v/>
      </c>
      <c r="G416" s="71" t="str">
        <f t="shared" si="48"/>
        <v/>
      </c>
    </row>
    <row r="417" spans="1:7" x14ac:dyDescent="0.25">
      <c r="A417" s="78" t="str">
        <f t="shared" si="42"/>
        <v/>
      </c>
      <c r="B417" s="72" t="str">
        <f t="shared" si="43"/>
        <v/>
      </c>
      <c r="C417" s="71" t="str">
        <f t="shared" si="44"/>
        <v/>
      </c>
      <c r="D417" s="79" t="str">
        <f t="shared" si="45"/>
        <v/>
      </c>
      <c r="E417" s="79" t="str">
        <f t="shared" si="46"/>
        <v/>
      </c>
      <c r="F417" s="79" t="str">
        <f t="shared" si="47"/>
        <v/>
      </c>
      <c r="G417" s="71" t="str">
        <f t="shared" si="48"/>
        <v/>
      </c>
    </row>
    <row r="418" spans="1:7" x14ac:dyDescent="0.25">
      <c r="A418" s="78" t="str">
        <f t="shared" si="42"/>
        <v/>
      </c>
      <c r="B418" s="72" t="str">
        <f t="shared" si="43"/>
        <v/>
      </c>
      <c r="C418" s="71" t="str">
        <f t="shared" si="44"/>
        <v/>
      </c>
      <c r="D418" s="79" t="str">
        <f t="shared" si="45"/>
        <v/>
      </c>
      <c r="E418" s="79" t="str">
        <f t="shared" si="46"/>
        <v/>
      </c>
      <c r="F418" s="79" t="str">
        <f t="shared" si="47"/>
        <v/>
      </c>
      <c r="G418" s="71" t="str">
        <f t="shared" si="48"/>
        <v/>
      </c>
    </row>
    <row r="419" spans="1:7" x14ac:dyDescent="0.25">
      <c r="A419" s="78" t="str">
        <f t="shared" si="42"/>
        <v/>
      </c>
      <c r="B419" s="72" t="str">
        <f t="shared" si="43"/>
        <v/>
      </c>
      <c r="C419" s="71" t="str">
        <f t="shared" si="44"/>
        <v/>
      </c>
      <c r="D419" s="79" t="str">
        <f t="shared" si="45"/>
        <v/>
      </c>
      <c r="E419" s="79" t="str">
        <f t="shared" si="46"/>
        <v/>
      </c>
      <c r="F419" s="79" t="str">
        <f t="shared" si="47"/>
        <v/>
      </c>
      <c r="G419" s="71" t="str">
        <f t="shared" si="48"/>
        <v/>
      </c>
    </row>
    <row r="420" spans="1:7" x14ac:dyDescent="0.25">
      <c r="A420" s="78" t="str">
        <f t="shared" si="42"/>
        <v/>
      </c>
      <c r="B420" s="72" t="str">
        <f t="shared" si="43"/>
        <v/>
      </c>
      <c r="C420" s="71" t="str">
        <f t="shared" si="44"/>
        <v/>
      </c>
      <c r="D420" s="79" t="str">
        <f t="shared" si="45"/>
        <v/>
      </c>
      <c r="E420" s="79" t="str">
        <f t="shared" si="46"/>
        <v/>
      </c>
      <c r="F420" s="79" t="str">
        <f t="shared" si="47"/>
        <v/>
      </c>
      <c r="G420" s="71" t="str">
        <f t="shared" si="48"/>
        <v/>
      </c>
    </row>
    <row r="421" spans="1:7" x14ac:dyDescent="0.25">
      <c r="A421" s="78" t="str">
        <f t="shared" si="42"/>
        <v/>
      </c>
      <c r="B421" s="72" t="str">
        <f t="shared" si="43"/>
        <v/>
      </c>
      <c r="C421" s="71" t="str">
        <f t="shared" si="44"/>
        <v/>
      </c>
      <c r="D421" s="79" t="str">
        <f t="shared" si="45"/>
        <v/>
      </c>
      <c r="E421" s="79" t="str">
        <f t="shared" si="46"/>
        <v/>
      </c>
      <c r="F421" s="79" t="str">
        <f t="shared" si="47"/>
        <v/>
      </c>
      <c r="G421" s="71" t="str">
        <f t="shared" si="48"/>
        <v/>
      </c>
    </row>
    <row r="422" spans="1:7" x14ac:dyDescent="0.25">
      <c r="A422" s="78" t="str">
        <f t="shared" si="42"/>
        <v/>
      </c>
      <c r="B422" s="72" t="str">
        <f t="shared" si="43"/>
        <v/>
      </c>
      <c r="C422" s="71" t="str">
        <f t="shared" si="44"/>
        <v/>
      </c>
      <c r="D422" s="79" t="str">
        <f t="shared" si="45"/>
        <v/>
      </c>
      <c r="E422" s="79" t="str">
        <f t="shared" si="46"/>
        <v/>
      </c>
      <c r="F422" s="79" t="str">
        <f t="shared" si="47"/>
        <v/>
      </c>
      <c r="G422" s="71" t="str">
        <f t="shared" si="48"/>
        <v/>
      </c>
    </row>
    <row r="423" spans="1:7" x14ac:dyDescent="0.25">
      <c r="A423" s="78" t="str">
        <f t="shared" si="42"/>
        <v/>
      </c>
      <c r="B423" s="72" t="str">
        <f t="shared" si="43"/>
        <v/>
      </c>
      <c r="C423" s="71" t="str">
        <f t="shared" si="44"/>
        <v/>
      </c>
      <c r="D423" s="79" t="str">
        <f t="shared" si="45"/>
        <v/>
      </c>
      <c r="E423" s="79" t="str">
        <f t="shared" si="46"/>
        <v/>
      </c>
      <c r="F423" s="79" t="str">
        <f t="shared" si="47"/>
        <v/>
      </c>
      <c r="G423" s="71" t="str">
        <f t="shared" si="48"/>
        <v/>
      </c>
    </row>
    <row r="424" spans="1:7" x14ac:dyDescent="0.25">
      <c r="A424" s="78" t="str">
        <f t="shared" si="42"/>
        <v/>
      </c>
      <c r="B424" s="72" t="str">
        <f t="shared" si="43"/>
        <v/>
      </c>
      <c r="C424" s="71" t="str">
        <f t="shared" si="44"/>
        <v/>
      </c>
      <c r="D424" s="79" t="str">
        <f t="shared" si="45"/>
        <v/>
      </c>
      <c r="E424" s="79" t="str">
        <f t="shared" si="46"/>
        <v/>
      </c>
      <c r="F424" s="79" t="str">
        <f t="shared" si="47"/>
        <v/>
      </c>
      <c r="G424" s="71" t="str">
        <f t="shared" si="48"/>
        <v/>
      </c>
    </row>
    <row r="425" spans="1:7" x14ac:dyDescent="0.25">
      <c r="A425" s="78" t="str">
        <f t="shared" si="42"/>
        <v/>
      </c>
      <c r="B425" s="72" t="str">
        <f t="shared" si="43"/>
        <v/>
      </c>
      <c r="C425" s="71" t="str">
        <f t="shared" si="44"/>
        <v/>
      </c>
      <c r="D425" s="79" t="str">
        <f t="shared" si="45"/>
        <v/>
      </c>
      <c r="E425" s="79" t="str">
        <f t="shared" si="46"/>
        <v/>
      </c>
      <c r="F425" s="79" t="str">
        <f t="shared" si="47"/>
        <v/>
      </c>
      <c r="G425" s="71" t="str">
        <f t="shared" si="48"/>
        <v/>
      </c>
    </row>
    <row r="426" spans="1:7" x14ac:dyDescent="0.25">
      <c r="A426" s="78" t="str">
        <f t="shared" si="42"/>
        <v/>
      </c>
      <c r="B426" s="72" t="str">
        <f t="shared" si="43"/>
        <v/>
      </c>
      <c r="C426" s="71" t="str">
        <f t="shared" si="44"/>
        <v/>
      </c>
      <c r="D426" s="79" t="str">
        <f t="shared" si="45"/>
        <v/>
      </c>
      <c r="E426" s="79" t="str">
        <f t="shared" si="46"/>
        <v/>
      </c>
      <c r="F426" s="79" t="str">
        <f t="shared" si="47"/>
        <v/>
      </c>
      <c r="G426" s="71" t="str">
        <f t="shared" si="48"/>
        <v/>
      </c>
    </row>
    <row r="427" spans="1:7" x14ac:dyDescent="0.25">
      <c r="A427" s="78" t="str">
        <f t="shared" si="42"/>
        <v/>
      </c>
      <c r="B427" s="72" t="str">
        <f t="shared" si="43"/>
        <v/>
      </c>
      <c r="C427" s="71" t="str">
        <f t="shared" si="44"/>
        <v/>
      </c>
      <c r="D427" s="79" t="str">
        <f t="shared" si="45"/>
        <v/>
      </c>
      <c r="E427" s="79" t="str">
        <f t="shared" si="46"/>
        <v/>
      </c>
      <c r="F427" s="79" t="str">
        <f t="shared" si="47"/>
        <v/>
      </c>
      <c r="G427" s="71" t="str">
        <f t="shared" si="48"/>
        <v/>
      </c>
    </row>
    <row r="428" spans="1:7" x14ac:dyDescent="0.25">
      <c r="A428" s="78" t="str">
        <f t="shared" si="42"/>
        <v/>
      </c>
      <c r="B428" s="72" t="str">
        <f t="shared" si="43"/>
        <v/>
      </c>
      <c r="C428" s="71" t="str">
        <f t="shared" si="44"/>
        <v/>
      </c>
      <c r="D428" s="79" t="str">
        <f t="shared" si="45"/>
        <v/>
      </c>
      <c r="E428" s="79" t="str">
        <f t="shared" si="46"/>
        <v/>
      </c>
      <c r="F428" s="79" t="str">
        <f t="shared" si="47"/>
        <v/>
      </c>
      <c r="G428" s="71" t="str">
        <f t="shared" si="48"/>
        <v/>
      </c>
    </row>
    <row r="429" spans="1:7" x14ac:dyDescent="0.25">
      <c r="A429" s="78" t="str">
        <f t="shared" si="42"/>
        <v/>
      </c>
      <c r="B429" s="72" t="str">
        <f t="shared" si="43"/>
        <v/>
      </c>
      <c r="C429" s="71" t="str">
        <f t="shared" si="44"/>
        <v/>
      </c>
      <c r="D429" s="79" t="str">
        <f t="shared" si="45"/>
        <v/>
      </c>
      <c r="E429" s="79" t="str">
        <f t="shared" si="46"/>
        <v/>
      </c>
      <c r="F429" s="79" t="str">
        <f t="shared" si="47"/>
        <v/>
      </c>
      <c r="G429" s="71" t="str">
        <f t="shared" si="48"/>
        <v/>
      </c>
    </row>
    <row r="430" spans="1:7" x14ac:dyDescent="0.25">
      <c r="A430" s="78" t="str">
        <f t="shared" si="42"/>
        <v/>
      </c>
      <c r="B430" s="72" t="str">
        <f t="shared" si="43"/>
        <v/>
      </c>
      <c r="C430" s="71" t="str">
        <f t="shared" si="44"/>
        <v/>
      </c>
      <c r="D430" s="79" t="str">
        <f t="shared" si="45"/>
        <v/>
      </c>
      <c r="E430" s="79" t="str">
        <f t="shared" si="46"/>
        <v/>
      </c>
      <c r="F430" s="79" t="str">
        <f t="shared" si="47"/>
        <v/>
      </c>
      <c r="G430" s="71" t="str">
        <f t="shared" si="48"/>
        <v/>
      </c>
    </row>
    <row r="431" spans="1:7" x14ac:dyDescent="0.25">
      <c r="A431" s="78" t="str">
        <f t="shared" si="42"/>
        <v/>
      </c>
      <c r="B431" s="72" t="str">
        <f t="shared" si="43"/>
        <v/>
      </c>
      <c r="C431" s="71" t="str">
        <f t="shared" si="44"/>
        <v/>
      </c>
      <c r="D431" s="79" t="str">
        <f t="shared" si="45"/>
        <v/>
      </c>
      <c r="E431" s="79" t="str">
        <f t="shared" si="46"/>
        <v/>
      </c>
      <c r="F431" s="79" t="str">
        <f t="shared" si="47"/>
        <v/>
      </c>
      <c r="G431" s="71" t="str">
        <f t="shared" si="48"/>
        <v/>
      </c>
    </row>
    <row r="432" spans="1:7" x14ac:dyDescent="0.25">
      <c r="A432" s="78" t="str">
        <f t="shared" si="42"/>
        <v/>
      </c>
      <c r="B432" s="72" t="str">
        <f t="shared" si="43"/>
        <v/>
      </c>
      <c r="C432" s="71" t="str">
        <f t="shared" si="44"/>
        <v/>
      </c>
      <c r="D432" s="79" t="str">
        <f t="shared" si="45"/>
        <v/>
      </c>
      <c r="E432" s="79" t="str">
        <f t="shared" si="46"/>
        <v/>
      </c>
      <c r="F432" s="79" t="str">
        <f t="shared" si="47"/>
        <v/>
      </c>
      <c r="G432" s="71" t="str">
        <f t="shared" si="48"/>
        <v/>
      </c>
    </row>
    <row r="433" spans="1:7" x14ac:dyDescent="0.25">
      <c r="A433" s="78" t="str">
        <f t="shared" si="42"/>
        <v/>
      </c>
      <c r="B433" s="72" t="str">
        <f t="shared" si="43"/>
        <v/>
      </c>
      <c r="C433" s="71" t="str">
        <f t="shared" si="44"/>
        <v/>
      </c>
      <c r="D433" s="79" t="str">
        <f t="shared" si="45"/>
        <v/>
      </c>
      <c r="E433" s="79" t="str">
        <f t="shared" si="46"/>
        <v/>
      </c>
      <c r="F433" s="79" t="str">
        <f t="shared" si="47"/>
        <v/>
      </c>
      <c r="G433" s="71" t="str">
        <f t="shared" si="48"/>
        <v/>
      </c>
    </row>
    <row r="434" spans="1:7" x14ac:dyDescent="0.25">
      <c r="A434" s="78" t="str">
        <f t="shared" si="42"/>
        <v/>
      </c>
      <c r="B434" s="72" t="str">
        <f t="shared" si="43"/>
        <v/>
      </c>
      <c r="C434" s="71" t="str">
        <f t="shared" si="44"/>
        <v/>
      </c>
      <c r="D434" s="79" t="str">
        <f t="shared" si="45"/>
        <v/>
      </c>
      <c r="E434" s="79" t="str">
        <f t="shared" si="46"/>
        <v/>
      </c>
      <c r="F434" s="79" t="str">
        <f t="shared" si="47"/>
        <v/>
      </c>
      <c r="G434" s="71" t="str">
        <f t="shared" si="48"/>
        <v/>
      </c>
    </row>
    <row r="435" spans="1:7" x14ac:dyDescent="0.25">
      <c r="A435" s="78" t="str">
        <f t="shared" si="42"/>
        <v/>
      </c>
      <c r="B435" s="72" t="str">
        <f t="shared" si="43"/>
        <v/>
      </c>
      <c r="C435" s="71" t="str">
        <f t="shared" si="44"/>
        <v/>
      </c>
      <c r="D435" s="79" t="str">
        <f t="shared" si="45"/>
        <v/>
      </c>
      <c r="E435" s="79" t="str">
        <f t="shared" si="46"/>
        <v/>
      </c>
      <c r="F435" s="79" t="str">
        <f t="shared" si="47"/>
        <v/>
      </c>
      <c r="G435" s="71" t="str">
        <f t="shared" si="48"/>
        <v/>
      </c>
    </row>
    <row r="436" spans="1:7" x14ac:dyDescent="0.25">
      <c r="A436" s="78" t="str">
        <f t="shared" si="42"/>
        <v/>
      </c>
      <c r="B436" s="72" t="str">
        <f t="shared" si="43"/>
        <v/>
      </c>
      <c r="C436" s="71" t="str">
        <f t="shared" si="44"/>
        <v/>
      </c>
      <c r="D436" s="79" t="str">
        <f t="shared" si="45"/>
        <v/>
      </c>
      <c r="E436" s="79" t="str">
        <f t="shared" si="46"/>
        <v/>
      </c>
      <c r="F436" s="79" t="str">
        <f t="shared" si="47"/>
        <v/>
      </c>
      <c r="G436" s="71" t="str">
        <f t="shared" si="48"/>
        <v/>
      </c>
    </row>
    <row r="437" spans="1:7" x14ac:dyDescent="0.25">
      <c r="A437" s="78" t="str">
        <f t="shared" si="42"/>
        <v/>
      </c>
      <c r="B437" s="72" t="str">
        <f t="shared" si="43"/>
        <v/>
      </c>
      <c r="C437" s="71" t="str">
        <f t="shared" si="44"/>
        <v/>
      </c>
      <c r="D437" s="79" t="str">
        <f t="shared" si="45"/>
        <v/>
      </c>
      <c r="E437" s="79" t="str">
        <f t="shared" si="46"/>
        <v/>
      </c>
      <c r="F437" s="79" t="str">
        <f t="shared" si="47"/>
        <v/>
      </c>
      <c r="G437" s="71" t="str">
        <f t="shared" si="48"/>
        <v/>
      </c>
    </row>
    <row r="438" spans="1:7" x14ac:dyDescent="0.25">
      <c r="A438" s="78" t="str">
        <f t="shared" si="42"/>
        <v/>
      </c>
      <c r="B438" s="72" t="str">
        <f t="shared" si="43"/>
        <v/>
      </c>
      <c r="C438" s="71" t="str">
        <f t="shared" si="44"/>
        <v/>
      </c>
      <c r="D438" s="79" t="str">
        <f t="shared" si="45"/>
        <v/>
      </c>
      <c r="E438" s="79" t="str">
        <f t="shared" si="46"/>
        <v/>
      </c>
      <c r="F438" s="79" t="str">
        <f t="shared" si="47"/>
        <v/>
      </c>
      <c r="G438" s="71" t="str">
        <f t="shared" si="48"/>
        <v/>
      </c>
    </row>
    <row r="439" spans="1:7" x14ac:dyDescent="0.25">
      <c r="A439" s="78" t="str">
        <f t="shared" si="42"/>
        <v/>
      </c>
      <c r="B439" s="72" t="str">
        <f t="shared" si="43"/>
        <v/>
      </c>
      <c r="C439" s="71" t="str">
        <f t="shared" si="44"/>
        <v/>
      </c>
      <c r="D439" s="79" t="str">
        <f t="shared" si="45"/>
        <v/>
      </c>
      <c r="E439" s="79" t="str">
        <f t="shared" si="46"/>
        <v/>
      </c>
      <c r="F439" s="79" t="str">
        <f t="shared" si="47"/>
        <v/>
      </c>
      <c r="G439" s="71" t="str">
        <f t="shared" si="48"/>
        <v/>
      </c>
    </row>
    <row r="440" spans="1:7" x14ac:dyDescent="0.25">
      <c r="A440" s="78" t="str">
        <f t="shared" si="42"/>
        <v/>
      </c>
      <c r="B440" s="72" t="str">
        <f t="shared" si="43"/>
        <v/>
      </c>
      <c r="C440" s="71" t="str">
        <f t="shared" si="44"/>
        <v/>
      </c>
      <c r="D440" s="79" t="str">
        <f t="shared" si="45"/>
        <v/>
      </c>
      <c r="E440" s="79" t="str">
        <f t="shared" si="46"/>
        <v/>
      </c>
      <c r="F440" s="79" t="str">
        <f t="shared" si="47"/>
        <v/>
      </c>
      <c r="G440" s="71" t="str">
        <f t="shared" si="48"/>
        <v/>
      </c>
    </row>
    <row r="441" spans="1:7" x14ac:dyDescent="0.25">
      <c r="A441" s="78" t="str">
        <f t="shared" si="42"/>
        <v/>
      </c>
      <c r="B441" s="72" t="str">
        <f t="shared" si="43"/>
        <v/>
      </c>
      <c r="C441" s="71" t="str">
        <f t="shared" si="44"/>
        <v/>
      </c>
      <c r="D441" s="79" t="str">
        <f t="shared" si="45"/>
        <v/>
      </c>
      <c r="E441" s="79" t="str">
        <f t="shared" si="46"/>
        <v/>
      </c>
      <c r="F441" s="79" t="str">
        <f t="shared" si="47"/>
        <v/>
      </c>
      <c r="G441" s="71" t="str">
        <f t="shared" si="48"/>
        <v/>
      </c>
    </row>
    <row r="442" spans="1:7" x14ac:dyDescent="0.25">
      <c r="A442" s="78" t="str">
        <f t="shared" si="42"/>
        <v/>
      </c>
      <c r="B442" s="72" t="str">
        <f t="shared" si="43"/>
        <v/>
      </c>
      <c r="C442" s="71" t="str">
        <f t="shared" si="44"/>
        <v/>
      </c>
      <c r="D442" s="79" t="str">
        <f t="shared" si="45"/>
        <v/>
      </c>
      <c r="E442" s="79" t="str">
        <f t="shared" si="46"/>
        <v/>
      </c>
      <c r="F442" s="79" t="str">
        <f t="shared" si="47"/>
        <v/>
      </c>
      <c r="G442" s="71" t="str">
        <f t="shared" si="48"/>
        <v/>
      </c>
    </row>
    <row r="443" spans="1:7" x14ac:dyDescent="0.25">
      <c r="A443" s="78" t="str">
        <f t="shared" si="42"/>
        <v/>
      </c>
      <c r="B443" s="72" t="str">
        <f t="shared" si="43"/>
        <v/>
      </c>
      <c r="C443" s="71" t="str">
        <f t="shared" si="44"/>
        <v/>
      </c>
      <c r="D443" s="79" t="str">
        <f t="shared" si="45"/>
        <v/>
      </c>
      <c r="E443" s="79" t="str">
        <f t="shared" si="46"/>
        <v/>
      </c>
      <c r="F443" s="79" t="str">
        <f t="shared" si="47"/>
        <v/>
      </c>
      <c r="G443" s="71" t="str">
        <f t="shared" si="48"/>
        <v/>
      </c>
    </row>
    <row r="444" spans="1:7" x14ac:dyDescent="0.25">
      <c r="A444" s="78" t="str">
        <f t="shared" si="42"/>
        <v/>
      </c>
      <c r="B444" s="72" t="str">
        <f t="shared" si="43"/>
        <v/>
      </c>
      <c r="C444" s="71" t="str">
        <f t="shared" si="44"/>
        <v/>
      </c>
      <c r="D444" s="79" t="str">
        <f t="shared" si="45"/>
        <v/>
      </c>
      <c r="E444" s="79" t="str">
        <f t="shared" si="46"/>
        <v/>
      </c>
      <c r="F444" s="79" t="str">
        <f t="shared" si="47"/>
        <v/>
      </c>
      <c r="G444" s="71" t="str">
        <f t="shared" si="48"/>
        <v/>
      </c>
    </row>
    <row r="445" spans="1:7" x14ac:dyDescent="0.25">
      <c r="A445" s="78" t="str">
        <f t="shared" si="42"/>
        <v/>
      </c>
      <c r="B445" s="72" t="str">
        <f t="shared" si="43"/>
        <v/>
      </c>
      <c r="C445" s="71" t="str">
        <f t="shared" si="44"/>
        <v/>
      </c>
      <c r="D445" s="79" t="str">
        <f t="shared" si="45"/>
        <v/>
      </c>
      <c r="E445" s="79" t="str">
        <f t="shared" si="46"/>
        <v/>
      </c>
      <c r="F445" s="79" t="str">
        <f t="shared" si="47"/>
        <v/>
      </c>
      <c r="G445" s="71" t="str">
        <f t="shared" si="48"/>
        <v/>
      </c>
    </row>
    <row r="446" spans="1:7" x14ac:dyDescent="0.25">
      <c r="A446" s="78" t="str">
        <f t="shared" si="42"/>
        <v/>
      </c>
      <c r="B446" s="72" t="str">
        <f t="shared" si="43"/>
        <v/>
      </c>
      <c r="C446" s="71" t="str">
        <f t="shared" si="44"/>
        <v/>
      </c>
      <c r="D446" s="79" t="str">
        <f t="shared" si="45"/>
        <v/>
      </c>
      <c r="E446" s="79" t="str">
        <f t="shared" si="46"/>
        <v/>
      </c>
      <c r="F446" s="79" t="str">
        <f t="shared" si="47"/>
        <v/>
      </c>
      <c r="G446" s="71" t="str">
        <f t="shared" si="48"/>
        <v/>
      </c>
    </row>
    <row r="447" spans="1:7" x14ac:dyDescent="0.25">
      <c r="A447" s="78" t="str">
        <f t="shared" si="42"/>
        <v/>
      </c>
      <c r="B447" s="72" t="str">
        <f t="shared" si="43"/>
        <v/>
      </c>
      <c r="C447" s="71" t="str">
        <f t="shared" si="44"/>
        <v/>
      </c>
      <c r="D447" s="79" t="str">
        <f t="shared" si="45"/>
        <v/>
      </c>
      <c r="E447" s="79" t="str">
        <f t="shared" si="46"/>
        <v/>
      </c>
      <c r="F447" s="79" t="str">
        <f t="shared" si="47"/>
        <v/>
      </c>
      <c r="G447" s="71" t="str">
        <f t="shared" si="48"/>
        <v/>
      </c>
    </row>
    <row r="448" spans="1:7" x14ac:dyDescent="0.25">
      <c r="A448" s="78" t="str">
        <f t="shared" si="42"/>
        <v/>
      </c>
      <c r="B448" s="72" t="str">
        <f t="shared" si="43"/>
        <v/>
      </c>
      <c r="C448" s="71" t="str">
        <f t="shared" si="44"/>
        <v/>
      </c>
      <c r="D448" s="79" t="str">
        <f t="shared" si="45"/>
        <v/>
      </c>
      <c r="E448" s="79" t="str">
        <f t="shared" si="46"/>
        <v/>
      </c>
      <c r="F448" s="79" t="str">
        <f t="shared" si="47"/>
        <v/>
      </c>
      <c r="G448" s="71" t="str">
        <f t="shared" si="48"/>
        <v/>
      </c>
    </row>
    <row r="449" spans="1:7" x14ac:dyDescent="0.25">
      <c r="A449" s="78" t="str">
        <f t="shared" si="42"/>
        <v/>
      </c>
      <c r="B449" s="72" t="str">
        <f t="shared" si="43"/>
        <v/>
      </c>
      <c r="C449" s="71" t="str">
        <f t="shared" si="44"/>
        <v/>
      </c>
      <c r="D449" s="79" t="str">
        <f t="shared" si="45"/>
        <v/>
      </c>
      <c r="E449" s="79" t="str">
        <f t="shared" si="46"/>
        <v/>
      </c>
      <c r="F449" s="79" t="str">
        <f t="shared" si="47"/>
        <v/>
      </c>
      <c r="G449" s="71" t="str">
        <f t="shared" si="48"/>
        <v/>
      </c>
    </row>
    <row r="450" spans="1:7" x14ac:dyDescent="0.25">
      <c r="A450" s="78" t="str">
        <f t="shared" si="42"/>
        <v/>
      </c>
      <c r="B450" s="72" t="str">
        <f t="shared" si="43"/>
        <v/>
      </c>
      <c r="C450" s="71" t="str">
        <f t="shared" si="44"/>
        <v/>
      </c>
      <c r="D450" s="79" t="str">
        <f t="shared" si="45"/>
        <v/>
      </c>
      <c r="E450" s="79" t="str">
        <f t="shared" si="46"/>
        <v/>
      </c>
      <c r="F450" s="79" t="str">
        <f t="shared" si="47"/>
        <v/>
      </c>
      <c r="G450" s="71" t="str">
        <f t="shared" si="48"/>
        <v/>
      </c>
    </row>
    <row r="451" spans="1:7" x14ac:dyDescent="0.25">
      <c r="A451" s="78" t="str">
        <f t="shared" si="42"/>
        <v/>
      </c>
      <c r="B451" s="72" t="str">
        <f t="shared" si="43"/>
        <v/>
      </c>
      <c r="C451" s="71" t="str">
        <f t="shared" si="44"/>
        <v/>
      </c>
      <c r="D451" s="79" t="str">
        <f t="shared" si="45"/>
        <v/>
      </c>
      <c r="E451" s="79" t="str">
        <f t="shared" si="46"/>
        <v/>
      </c>
      <c r="F451" s="79" t="str">
        <f t="shared" si="47"/>
        <v/>
      </c>
      <c r="G451" s="71" t="str">
        <f t="shared" si="48"/>
        <v/>
      </c>
    </row>
    <row r="452" spans="1:7" x14ac:dyDescent="0.25">
      <c r="A452" s="78" t="str">
        <f t="shared" si="42"/>
        <v/>
      </c>
      <c r="B452" s="72" t="str">
        <f t="shared" si="43"/>
        <v/>
      </c>
      <c r="C452" s="71" t="str">
        <f t="shared" si="44"/>
        <v/>
      </c>
      <c r="D452" s="79" t="str">
        <f t="shared" si="45"/>
        <v/>
      </c>
      <c r="E452" s="79" t="str">
        <f t="shared" si="46"/>
        <v/>
      </c>
      <c r="F452" s="79" t="str">
        <f t="shared" si="47"/>
        <v/>
      </c>
      <c r="G452" s="71" t="str">
        <f t="shared" si="48"/>
        <v/>
      </c>
    </row>
    <row r="453" spans="1:7" x14ac:dyDescent="0.25">
      <c r="A453" s="78" t="str">
        <f t="shared" si="42"/>
        <v/>
      </c>
      <c r="B453" s="72" t="str">
        <f t="shared" si="43"/>
        <v/>
      </c>
      <c r="C453" s="71" t="str">
        <f t="shared" si="44"/>
        <v/>
      </c>
      <c r="D453" s="79" t="str">
        <f t="shared" si="45"/>
        <v/>
      </c>
      <c r="E453" s="79" t="str">
        <f t="shared" si="46"/>
        <v/>
      </c>
      <c r="F453" s="79" t="str">
        <f t="shared" si="47"/>
        <v/>
      </c>
      <c r="G453" s="71" t="str">
        <f t="shared" si="48"/>
        <v/>
      </c>
    </row>
    <row r="454" spans="1:7" x14ac:dyDescent="0.25">
      <c r="A454" s="78" t="str">
        <f t="shared" si="42"/>
        <v/>
      </c>
      <c r="B454" s="72" t="str">
        <f t="shared" si="43"/>
        <v/>
      </c>
      <c r="C454" s="71" t="str">
        <f t="shared" si="44"/>
        <v/>
      </c>
      <c r="D454" s="79" t="str">
        <f t="shared" si="45"/>
        <v/>
      </c>
      <c r="E454" s="79" t="str">
        <f t="shared" si="46"/>
        <v/>
      </c>
      <c r="F454" s="79" t="str">
        <f t="shared" si="47"/>
        <v/>
      </c>
      <c r="G454" s="71" t="str">
        <f t="shared" si="48"/>
        <v/>
      </c>
    </row>
    <row r="455" spans="1:7" x14ac:dyDescent="0.25">
      <c r="A455" s="78" t="str">
        <f t="shared" si="42"/>
        <v/>
      </c>
      <c r="B455" s="72" t="str">
        <f t="shared" si="43"/>
        <v/>
      </c>
      <c r="C455" s="71" t="str">
        <f t="shared" si="44"/>
        <v/>
      </c>
      <c r="D455" s="79" t="str">
        <f t="shared" si="45"/>
        <v/>
      </c>
      <c r="E455" s="79" t="str">
        <f t="shared" si="46"/>
        <v/>
      </c>
      <c r="F455" s="79" t="str">
        <f t="shared" si="47"/>
        <v/>
      </c>
      <c r="G455" s="71" t="str">
        <f t="shared" si="48"/>
        <v/>
      </c>
    </row>
    <row r="456" spans="1:7" x14ac:dyDescent="0.25">
      <c r="A456" s="78" t="str">
        <f t="shared" si="42"/>
        <v/>
      </c>
      <c r="B456" s="72" t="str">
        <f t="shared" si="43"/>
        <v/>
      </c>
      <c r="C456" s="71" t="str">
        <f t="shared" si="44"/>
        <v/>
      </c>
      <c r="D456" s="79" t="str">
        <f t="shared" si="45"/>
        <v/>
      </c>
      <c r="E456" s="79" t="str">
        <f t="shared" si="46"/>
        <v/>
      </c>
      <c r="F456" s="79" t="str">
        <f t="shared" si="47"/>
        <v/>
      </c>
      <c r="G456" s="71" t="str">
        <f t="shared" si="48"/>
        <v/>
      </c>
    </row>
    <row r="457" spans="1:7" x14ac:dyDescent="0.25">
      <c r="A457" s="78" t="str">
        <f t="shared" si="42"/>
        <v/>
      </c>
      <c r="B457" s="72" t="str">
        <f t="shared" si="43"/>
        <v/>
      </c>
      <c r="C457" s="71" t="str">
        <f t="shared" si="44"/>
        <v/>
      </c>
      <c r="D457" s="79" t="str">
        <f t="shared" si="45"/>
        <v/>
      </c>
      <c r="E457" s="79" t="str">
        <f t="shared" si="46"/>
        <v/>
      </c>
      <c r="F457" s="79" t="str">
        <f t="shared" si="47"/>
        <v/>
      </c>
      <c r="G457" s="71" t="str">
        <f t="shared" si="48"/>
        <v/>
      </c>
    </row>
    <row r="458" spans="1:7" x14ac:dyDescent="0.25">
      <c r="A458" s="78" t="str">
        <f t="shared" si="42"/>
        <v/>
      </c>
      <c r="B458" s="72" t="str">
        <f t="shared" si="43"/>
        <v/>
      </c>
      <c r="C458" s="71" t="str">
        <f t="shared" si="44"/>
        <v/>
      </c>
      <c r="D458" s="79" t="str">
        <f t="shared" si="45"/>
        <v/>
      </c>
      <c r="E458" s="79" t="str">
        <f t="shared" si="46"/>
        <v/>
      </c>
      <c r="F458" s="79" t="str">
        <f t="shared" si="47"/>
        <v/>
      </c>
      <c r="G458" s="71" t="str">
        <f t="shared" si="48"/>
        <v/>
      </c>
    </row>
    <row r="459" spans="1:7" x14ac:dyDescent="0.25">
      <c r="A459" s="78" t="str">
        <f t="shared" ref="A459:A500" si="49">IF(B459="","",EDATE(A458,1))</f>
        <v/>
      </c>
      <c r="B459" s="72" t="str">
        <f t="shared" ref="B459:B500" si="50">IF(B458="","",IF(SUM(B458)+1&lt;=$E$7,SUM(B458)+1,""))</f>
        <v/>
      </c>
      <c r="C459" s="71" t="str">
        <f t="shared" ref="C459:C500" si="51">IF(B459="","",G458)</f>
        <v/>
      </c>
      <c r="D459" s="79" t="str">
        <f t="shared" ref="D459:D500" si="52">IF(B459="","",IPMT($E$11/12,B459,$E$7,-$E$8,$E$9,0))</f>
        <v/>
      </c>
      <c r="E459" s="79" t="str">
        <f t="shared" ref="E459:E500" si="53">IF(B459="","",PPMT($E$11/12,B459,$E$7,-$E$8,$E$9,0))</f>
        <v/>
      </c>
      <c r="F459" s="79" t="str">
        <f t="shared" ref="F459:F500" si="54">IF(B459="","",SUM(D459:E459))</f>
        <v/>
      </c>
      <c r="G459" s="71" t="str">
        <f t="shared" ref="G459:G500" si="55">IF(B459="","",SUM(C459)-SUM(E459))</f>
        <v/>
      </c>
    </row>
    <row r="460" spans="1:7" x14ac:dyDescent="0.25">
      <c r="A460" s="78" t="str">
        <f t="shared" si="49"/>
        <v/>
      </c>
      <c r="B460" s="72" t="str">
        <f t="shared" si="50"/>
        <v/>
      </c>
      <c r="C460" s="71" t="str">
        <f t="shared" si="51"/>
        <v/>
      </c>
      <c r="D460" s="79" t="str">
        <f t="shared" si="52"/>
        <v/>
      </c>
      <c r="E460" s="79" t="str">
        <f t="shared" si="53"/>
        <v/>
      </c>
      <c r="F460" s="79" t="str">
        <f t="shared" si="54"/>
        <v/>
      </c>
      <c r="G460" s="71" t="str">
        <f t="shared" si="55"/>
        <v/>
      </c>
    </row>
    <row r="461" spans="1:7" x14ac:dyDescent="0.25">
      <c r="A461" s="78" t="str">
        <f t="shared" si="49"/>
        <v/>
      </c>
      <c r="B461" s="72" t="str">
        <f t="shared" si="50"/>
        <v/>
      </c>
      <c r="C461" s="71" t="str">
        <f t="shared" si="51"/>
        <v/>
      </c>
      <c r="D461" s="79" t="str">
        <f t="shared" si="52"/>
        <v/>
      </c>
      <c r="E461" s="79" t="str">
        <f t="shared" si="53"/>
        <v/>
      </c>
      <c r="F461" s="79" t="str">
        <f t="shared" si="54"/>
        <v/>
      </c>
      <c r="G461" s="71" t="str">
        <f t="shared" si="55"/>
        <v/>
      </c>
    </row>
    <row r="462" spans="1:7" x14ac:dyDescent="0.25">
      <c r="A462" s="78" t="str">
        <f t="shared" si="49"/>
        <v/>
      </c>
      <c r="B462" s="72" t="str">
        <f t="shared" si="50"/>
        <v/>
      </c>
      <c r="C462" s="71" t="str">
        <f t="shared" si="51"/>
        <v/>
      </c>
      <c r="D462" s="79" t="str">
        <f t="shared" si="52"/>
        <v/>
      </c>
      <c r="E462" s="79" t="str">
        <f t="shared" si="53"/>
        <v/>
      </c>
      <c r="F462" s="79" t="str">
        <f t="shared" si="54"/>
        <v/>
      </c>
      <c r="G462" s="71" t="str">
        <f t="shared" si="55"/>
        <v/>
      </c>
    </row>
    <row r="463" spans="1:7" x14ac:dyDescent="0.25">
      <c r="A463" s="78" t="str">
        <f t="shared" si="49"/>
        <v/>
      </c>
      <c r="B463" s="72" t="str">
        <f t="shared" si="50"/>
        <v/>
      </c>
      <c r="C463" s="71" t="str">
        <f t="shared" si="51"/>
        <v/>
      </c>
      <c r="D463" s="79" t="str">
        <f t="shared" si="52"/>
        <v/>
      </c>
      <c r="E463" s="79" t="str">
        <f t="shared" si="53"/>
        <v/>
      </c>
      <c r="F463" s="79" t="str">
        <f t="shared" si="54"/>
        <v/>
      </c>
      <c r="G463" s="71" t="str">
        <f t="shared" si="55"/>
        <v/>
      </c>
    </row>
    <row r="464" spans="1:7" x14ac:dyDescent="0.25">
      <c r="A464" s="78" t="str">
        <f t="shared" si="49"/>
        <v/>
      </c>
      <c r="B464" s="72" t="str">
        <f t="shared" si="50"/>
        <v/>
      </c>
      <c r="C464" s="71" t="str">
        <f t="shared" si="51"/>
        <v/>
      </c>
      <c r="D464" s="79" t="str">
        <f t="shared" si="52"/>
        <v/>
      </c>
      <c r="E464" s="79" t="str">
        <f t="shared" si="53"/>
        <v/>
      </c>
      <c r="F464" s="79" t="str">
        <f t="shared" si="54"/>
        <v/>
      </c>
      <c r="G464" s="71" t="str">
        <f t="shared" si="55"/>
        <v/>
      </c>
    </row>
    <row r="465" spans="1:7" x14ac:dyDescent="0.25">
      <c r="A465" s="78" t="str">
        <f t="shared" si="49"/>
        <v/>
      </c>
      <c r="B465" s="72" t="str">
        <f t="shared" si="50"/>
        <v/>
      </c>
      <c r="C465" s="71" t="str">
        <f t="shared" si="51"/>
        <v/>
      </c>
      <c r="D465" s="79" t="str">
        <f t="shared" si="52"/>
        <v/>
      </c>
      <c r="E465" s="79" t="str">
        <f t="shared" si="53"/>
        <v/>
      </c>
      <c r="F465" s="79" t="str">
        <f t="shared" si="54"/>
        <v/>
      </c>
      <c r="G465" s="71" t="str">
        <f t="shared" si="55"/>
        <v/>
      </c>
    </row>
    <row r="466" spans="1:7" x14ac:dyDescent="0.25">
      <c r="A466" s="78" t="str">
        <f t="shared" si="49"/>
        <v/>
      </c>
      <c r="B466" s="72" t="str">
        <f t="shared" si="50"/>
        <v/>
      </c>
      <c r="C466" s="71" t="str">
        <f t="shared" si="51"/>
        <v/>
      </c>
      <c r="D466" s="79" t="str">
        <f t="shared" si="52"/>
        <v/>
      </c>
      <c r="E466" s="79" t="str">
        <f t="shared" si="53"/>
        <v/>
      </c>
      <c r="F466" s="79" t="str">
        <f t="shared" si="54"/>
        <v/>
      </c>
      <c r="G466" s="71" t="str">
        <f t="shared" si="55"/>
        <v/>
      </c>
    </row>
    <row r="467" spans="1:7" x14ac:dyDescent="0.25">
      <c r="A467" s="78" t="str">
        <f t="shared" si="49"/>
        <v/>
      </c>
      <c r="B467" s="72" t="str">
        <f t="shared" si="50"/>
        <v/>
      </c>
      <c r="C467" s="71" t="str">
        <f t="shared" si="51"/>
        <v/>
      </c>
      <c r="D467" s="79" t="str">
        <f t="shared" si="52"/>
        <v/>
      </c>
      <c r="E467" s="79" t="str">
        <f t="shared" si="53"/>
        <v/>
      </c>
      <c r="F467" s="79" t="str">
        <f t="shared" si="54"/>
        <v/>
      </c>
      <c r="G467" s="71" t="str">
        <f t="shared" si="55"/>
        <v/>
      </c>
    </row>
    <row r="468" spans="1:7" x14ac:dyDescent="0.25">
      <c r="A468" s="78" t="str">
        <f t="shared" si="49"/>
        <v/>
      </c>
      <c r="B468" s="72" t="str">
        <f t="shared" si="50"/>
        <v/>
      </c>
      <c r="C468" s="71" t="str">
        <f t="shared" si="51"/>
        <v/>
      </c>
      <c r="D468" s="79" t="str">
        <f t="shared" si="52"/>
        <v/>
      </c>
      <c r="E468" s="79" t="str">
        <f t="shared" si="53"/>
        <v/>
      </c>
      <c r="F468" s="79" t="str">
        <f t="shared" si="54"/>
        <v/>
      </c>
      <c r="G468" s="71" t="str">
        <f t="shared" si="55"/>
        <v/>
      </c>
    </row>
    <row r="469" spans="1:7" x14ac:dyDescent="0.25">
      <c r="A469" s="78" t="str">
        <f t="shared" si="49"/>
        <v/>
      </c>
      <c r="B469" s="72" t="str">
        <f t="shared" si="50"/>
        <v/>
      </c>
      <c r="C469" s="71" t="str">
        <f t="shared" si="51"/>
        <v/>
      </c>
      <c r="D469" s="79" t="str">
        <f t="shared" si="52"/>
        <v/>
      </c>
      <c r="E469" s="79" t="str">
        <f t="shared" si="53"/>
        <v/>
      </c>
      <c r="F469" s="79" t="str">
        <f t="shared" si="54"/>
        <v/>
      </c>
      <c r="G469" s="71" t="str">
        <f t="shared" si="55"/>
        <v/>
      </c>
    </row>
    <row r="470" spans="1:7" x14ac:dyDescent="0.25">
      <c r="A470" s="78" t="str">
        <f t="shared" si="49"/>
        <v/>
      </c>
      <c r="B470" s="72" t="str">
        <f t="shared" si="50"/>
        <v/>
      </c>
      <c r="C470" s="71" t="str">
        <f t="shared" si="51"/>
        <v/>
      </c>
      <c r="D470" s="79" t="str">
        <f t="shared" si="52"/>
        <v/>
      </c>
      <c r="E470" s="79" t="str">
        <f t="shared" si="53"/>
        <v/>
      </c>
      <c r="F470" s="79" t="str">
        <f t="shared" si="54"/>
        <v/>
      </c>
      <c r="G470" s="71" t="str">
        <f t="shared" si="55"/>
        <v/>
      </c>
    </row>
    <row r="471" spans="1:7" x14ac:dyDescent="0.25">
      <c r="A471" s="78" t="str">
        <f t="shared" si="49"/>
        <v/>
      </c>
      <c r="B471" s="72" t="str">
        <f t="shared" si="50"/>
        <v/>
      </c>
      <c r="C471" s="71" t="str">
        <f t="shared" si="51"/>
        <v/>
      </c>
      <c r="D471" s="79" t="str">
        <f t="shared" si="52"/>
        <v/>
      </c>
      <c r="E471" s="79" t="str">
        <f t="shared" si="53"/>
        <v/>
      </c>
      <c r="F471" s="79" t="str">
        <f t="shared" si="54"/>
        <v/>
      </c>
      <c r="G471" s="71" t="str">
        <f t="shared" si="55"/>
        <v/>
      </c>
    </row>
    <row r="472" spans="1:7" x14ac:dyDescent="0.25">
      <c r="A472" s="78" t="str">
        <f t="shared" si="49"/>
        <v/>
      </c>
      <c r="B472" s="72" t="str">
        <f t="shared" si="50"/>
        <v/>
      </c>
      <c r="C472" s="71" t="str">
        <f t="shared" si="51"/>
        <v/>
      </c>
      <c r="D472" s="79" t="str">
        <f t="shared" si="52"/>
        <v/>
      </c>
      <c r="E472" s="79" t="str">
        <f t="shared" si="53"/>
        <v/>
      </c>
      <c r="F472" s="79" t="str">
        <f t="shared" si="54"/>
        <v/>
      </c>
      <c r="G472" s="71" t="str">
        <f t="shared" si="55"/>
        <v/>
      </c>
    </row>
    <row r="473" spans="1:7" x14ac:dyDescent="0.25">
      <c r="A473" s="78" t="str">
        <f t="shared" si="49"/>
        <v/>
      </c>
      <c r="B473" s="72" t="str">
        <f t="shared" si="50"/>
        <v/>
      </c>
      <c r="C473" s="71" t="str">
        <f t="shared" si="51"/>
        <v/>
      </c>
      <c r="D473" s="79" t="str">
        <f t="shared" si="52"/>
        <v/>
      </c>
      <c r="E473" s="79" t="str">
        <f t="shared" si="53"/>
        <v/>
      </c>
      <c r="F473" s="79" t="str">
        <f t="shared" si="54"/>
        <v/>
      </c>
      <c r="G473" s="71" t="str">
        <f t="shared" si="55"/>
        <v/>
      </c>
    </row>
    <row r="474" spans="1:7" x14ac:dyDescent="0.25">
      <c r="A474" s="78" t="str">
        <f t="shared" si="49"/>
        <v/>
      </c>
      <c r="B474" s="72" t="str">
        <f t="shared" si="50"/>
        <v/>
      </c>
      <c r="C474" s="71" t="str">
        <f t="shared" si="51"/>
        <v/>
      </c>
      <c r="D474" s="79" t="str">
        <f t="shared" si="52"/>
        <v/>
      </c>
      <c r="E474" s="79" t="str">
        <f t="shared" si="53"/>
        <v/>
      </c>
      <c r="F474" s="79" t="str">
        <f t="shared" si="54"/>
        <v/>
      </c>
      <c r="G474" s="71" t="str">
        <f t="shared" si="55"/>
        <v/>
      </c>
    </row>
    <row r="475" spans="1:7" x14ac:dyDescent="0.25">
      <c r="A475" s="78" t="str">
        <f t="shared" si="49"/>
        <v/>
      </c>
      <c r="B475" s="72" t="str">
        <f t="shared" si="50"/>
        <v/>
      </c>
      <c r="C475" s="71" t="str">
        <f t="shared" si="51"/>
        <v/>
      </c>
      <c r="D475" s="79" t="str">
        <f t="shared" si="52"/>
        <v/>
      </c>
      <c r="E475" s="79" t="str">
        <f t="shared" si="53"/>
        <v/>
      </c>
      <c r="F475" s="79" t="str">
        <f t="shared" si="54"/>
        <v/>
      </c>
      <c r="G475" s="71" t="str">
        <f t="shared" si="55"/>
        <v/>
      </c>
    </row>
    <row r="476" spans="1:7" x14ac:dyDescent="0.25">
      <c r="A476" s="78" t="str">
        <f t="shared" si="49"/>
        <v/>
      </c>
      <c r="B476" s="72" t="str">
        <f t="shared" si="50"/>
        <v/>
      </c>
      <c r="C476" s="71" t="str">
        <f t="shared" si="51"/>
        <v/>
      </c>
      <c r="D476" s="79" t="str">
        <f t="shared" si="52"/>
        <v/>
      </c>
      <c r="E476" s="79" t="str">
        <f t="shared" si="53"/>
        <v/>
      </c>
      <c r="F476" s="79" t="str">
        <f t="shared" si="54"/>
        <v/>
      </c>
      <c r="G476" s="71" t="str">
        <f t="shared" si="55"/>
        <v/>
      </c>
    </row>
    <row r="477" spans="1:7" x14ac:dyDescent="0.25">
      <c r="A477" s="78" t="str">
        <f t="shared" si="49"/>
        <v/>
      </c>
      <c r="B477" s="72" t="str">
        <f t="shared" si="50"/>
        <v/>
      </c>
      <c r="C477" s="71" t="str">
        <f t="shared" si="51"/>
        <v/>
      </c>
      <c r="D477" s="79" t="str">
        <f t="shared" si="52"/>
        <v/>
      </c>
      <c r="E477" s="79" t="str">
        <f t="shared" si="53"/>
        <v/>
      </c>
      <c r="F477" s="79" t="str">
        <f t="shared" si="54"/>
        <v/>
      </c>
      <c r="G477" s="71" t="str">
        <f t="shared" si="55"/>
        <v/>
      </c>
    </row>
    <row r="478" spans="1:7" x14ac:dyDescent="0.25">
      <c r="A478" s="78" t="str">
        <f t="shared" si="49"/>
        <v/>
      </c>
      <c r="B478" s="72" t="str">
        <f t="shared" si="50"/>
        <v/>
      </c>
      <c r="C478" s="71" t="str">
        <f t="shared" si="51"/>
        <v/>
      </c>
      <c r="D478" s="79" t="str">
        <f t="shared" si="52"/>
        <v/>
      </c>
      <c r="E478" s="79" t="str">
        <f t="shared" si="53"/>
        <v/>
      </c>
      <c r="F478" s="79" t="str">
        <f t="shared" si="54"/>
        <v/>
      </c>
      <c r="G478" s="71" t="str">
        <f t="shared" si="55"/>
        <v/>
      </c>
    </row>
    <row r="479" spans="1:7" x14ac:dyDescent="0.25">
      <c r="A479" s="78" t="str">
        <f t="shared" si="49"/>
        <v/>
      </c>
      <c r="B479" s="72" t="str">
        <f t="shared" si="50"/>
        <v/>
      </c>
      <c r="C479" s="71" t="str">
        <f t="shared" si="51"/>
        <v/>
      </c>
      <c r="D479" s="79" t="str">
        <f t="shared" si="52"/>
        <v/>
      </c>
      <c r="E479" s="79" t="str">
        <f t="shared" si="53"/>
        <v/>
      </c>
      <c r="F479" s="79" t="str">
        <f t="shared" si="54"/>
        <v/>
      </c>
      <c r="G479" s="71" t="str">
        <f t="shared" si="55"/>
        <v/>
      </c>
    </row>
    <row r="480" spans="1:7" x14ac:dyDescent="0.25">
      <c r="A480" s="78" t="str">
        <f t="shared" si="49"/>
        <v/>
      </c>
      <c r="B480" s="72" t="str">
        <f t="shared" si="50"/>
        <v/>
      </c>
      <c r="C480" s="71" t="str">
        <f t="shared" si="51"/>
        <v/>
      </c>
      <c r="D480" s="79" t="str">
        <f t="shared" si="52"/>
        <v/>
      </c>
      <c r="E480" s="79" t="str">
        <f t="shared" si="53"/>
        <v/>
      </c>
      <c r="F480" s="79" t="str">
        <f t="shared" si="54"/>
        <v/>
      </c>
      <c r="G480" s="71" t="str">
        <f t="shared" si="55"/>
        <v/>
      </c>
    </row>
    <row r="481" spans="1:7" x14ac:dyDescent="0.25">
      <c r="A481" s="78" t="str">
        <f t="shared" si="49"/>
        <v/>
      </c>
      <c r="B481" s="72" t="str">
        <f t="shared" si="50"/>
        <v/>
      </c>
      <c r="C481" s="71" t="str">
        <f t="shared" si="51"/>
        <v/>
      </c>
      <c r="D481" s="79" t="str">
        <f t="shared" si="52"/>
        <v/>
      </c>
      <c r="E481" s="79" t="str">
        <f t="shared" si="53"/>
        <v/>
      </c>
      <c r="F481" s="79" t="str">
        <f t="shared" si="54"/>
        <v/>
      </c>
      <c r="G481" s="71" t="str">
        <f t="shared" si="55"/>
        <v/>
      </c>
    </row>
    <row r="482" spans="1:7" x14ac:dyDescent="0.25">
      <c r="A482" s="78" t="str">
        <f t="shared" si="49"/>
        <v/>
      </c>
      <c r="B482" s="72" t="str">
        <f t="shared" si="50"/>
        <v/>
      </c>
      <c r="C482" s="71" t="str">
        <f t="shared" si="51"/>
        <v/>
      </c>
      <c r="D482" s="79" t="str">
        <f t="shared" si="52"/>
        <v/>
      </c>
      <c r="E482" s="79" t="str">
        <f t="shared" si="53"/>
        <v/>
      </c>
      <c r="F482" s="79" t="str">
        <f t="shared" si="54"/>
        <v/>
      </c>
      <c r="G482" s="71" t="str">
        <f t="shared" si="55"/>
        <v/>
      </c>
    </row>
    <row r="483" spans="1:7" x14ac:dyDescent="0.25">
      <c r="A483" s="78" t="str">
        <f t="shared" si="49"/>
        <v/>
      </c>
      <c r="B483" s="72" t="str">
        <f t="shared" si="50"/>
        <v/>
      </c>
      <c r="C483" s="71" t="str">
        <f t="shared" si="51"/>
        <v/>
      </c>
      <c r="D483" s="79" t="str">
        <f t="shared" si="52"/>
        <v/>
      </c>
      <c r="E483" s="79" t="str">
        <f t="shared" si="53"/>
        <v/>
      </c>
      <c r="F483" s="79" t="str">
        <f t="shared" si="54"/>
        <v/>
      </c>
      <c r="G483" s="71" t="str">
        <f t="shared" si="55"/>
        <v/>
      </c>
    </row>
    <row r="484" spans="1:7" x14ac:dyDescent="0.25">
      <c r="A484" s="78" t="str">
        <f t="shared" si="49"/>
        <v/>
      </c>
      <c r="B484" s="72" t="str">
        <f t="shared" si="50"/>
        <v/>
      </c>
      <c r="C484" s="71" t="str">
        <f t="shared" si="51"/>
        <v/>
      </c>
      <c r="D484" s="79" t="str">
        <f t="shared" si="52"/>
        <v/>
      </c>
      <c r="E484" s="79" t="str">
        <f t="shared" si="53"/>
        <v/>
      </c>
      <c r="F484" s="79" t="str">
        <f t="shared" si="54"/>
        <v/>
      </c>
      <c r="G484" s="71" t="str">
        <f t="shared" si="55"/>
        <v/>
      </c>
    </row>
    <row r="485" spans="1:7" x14ac:dyDescent="0.25">
      <c r="A485" s="78" t="str">
        <f t="shared" si="49"/>
        <v/>
      </c>
      <c r="B485" s="72" t="str">
        <f t="shared" si="50"/>
        <v/>
      </c>
      <c r="C485" s="71" t="str">
        <f t="shared" si="51"/>
        <v/>
      </c>
      <c r="D485" s="79" t="str">
        <f t="shared" si="52"/>
        <v/>
      </c>
      <c r="E485" s="79" t="str">
        <f t="shared" si="53"/>
        <v/>
      </c>
      <c r="F485" s="79" t="str">
        <f t="shared" si="54"/>
        <v/>
      </c>
      <c r="G485" s="71" t="str">
        <f t="shared" si="55"/>
        <v/>
      </c>
    </row>
    <row r="486" spans="1:7" x14ac:dyDescent="0.25">
      <c r="A486" s="78" t="str">
        <f t="shared" si="49"/>
        <v/>
      </c>
      <c r="B486" s="72" t="str">
        <f t="shared" si="50"/>
        <v/>
      </c>
      <c r="C486" s="71" t="str">
        <f t="shared" si="51"/>
        <v/>
      </c>
      <c r="D486" s="79" t="str">
        <f t="shared" si="52"/>
        <v/>
      </c>
      <c r="E486" s="79" t="str">
        <f t="shared" si="53"/>
        <v/>
      </c>
      <c r="F486" s="79" t="str">
        <f t="shared" si="54"/>
        <v/>
      </c>
      <c r="G486" s="71" t="str">
        <f t="shared" si="55"/>
        <v/>
      </c>
    </row>
    <row r="487" spans="1:7" x14ac:dyDescent="0.25">
      <c r="A487" s="78" t="str">
        <f t="shared" si="49"/>
        <v/>
      </c>
      <c r="B487" s="72" t="str">
        <f t="shared" si="50"/>
        <v/>
      </c>
      <c r="C487" s="71" t="str">
        <f t="shared" si="51"/>
        <v/>
      </c>
      <c r="D487" s="79" t="str">
        <f t="shared" si="52"/>
        <v/>
      </c>
      <c r="E487" s="79" t="str">
        <f t="shared" si="53"/>
        <v/>
      </c>
      <c r="F487" s="79" t="str">
        <f t="shared" si="54"/>
        <v/>
      </c>
      <c r="G487" s="71" t="str">
        <f t="shared" si="55"/>
        <v/>
      </c>
    </row>
    <row r="488" spans="1:7" x14ac:dyDescent="0.25">
      <c r="A488" s="78" t="str">
        <f t="shared" si="49"/>
        <v/>
      </c>
      <c r="B488" s="72" t="str">
        <f t="shared" si="50"/>
        <v/>
      </c>
      <c r="C488" s="71" t="str">
        <f t="shared" si="51"/>
        <v/>
      </c>
      <c r="D488" s="79" t="str">
        <f t="shared" si="52"/>
        <v/>
      </c>
      <c r="E488" s="79" t="str">
        <f t="shared" si="53"/>
        <v/>
      </c>
      <c r="F488" s="79" t="str">
        <f t="shared" si="54"/>
        <v/>
      </c>
      <c r="G488" s="71" t="str">
        <f t="shared" si="55"/>
        <v/>
      </c>
    </row>
    <row r="489" spans="1:7" x14ac:dyDescent="0.25">
      <c r="A489" s="78" t="str">
        <f t="shared" si="49"/>
        <v/>
      </c>
      <c r="B489" s="72" t="str">
        <f t="shared" si="50"/>
        <v/>
      </c>
      <c r="C489" s="71" t="str">
        <f t="shared" si="51"/>
        <v/>
      </c>
      <c r="D489" s="79" t="str">
        <f t="shared" si="52"/>
        <v/>
      </c>
      <c r="E489" s="79" t="str">
        <f t="shared" si="53"/>
        <v/>
      </c>
      <c r="F489" s="79" t="str">
        <f t="shared" si="54"/>
        <v/>
      </c>
      <c r="G489" s="71" t="str">
        <f t="shared" si="55"/>
        <v/>
      </c>
    </row>
    <row r="490" spans="1:7" x14ac:dyDescent="0.25">
      <c r="A490" s="78" t="str">
        <f t="shared" si="49"/>
        <v/>
      </c>
      <c r="B490" s="72" t="str">
        <f t="shared" si="50"/>
        <v/>
      </c>
      <c r="C490" s="71" t="str">
        <f t="shared" si="51"/>
        <v/>
      </c>
      <c r="D490" s="79" t="str">
        <f t="shared" si="52"/>
        <v/>
      </c>
      <c r="E490" s="79" t="str">
        <f t="shared" si="53"/>
        <v/>
      </c>
      <c r="F490" s="79" t="str">
        <f t="shared" si="54"/>
        <v/>
      </c>
      <c r="G490" s="71" t="str">
        <f t="shared" si="55"/>
        <v/>
      </c>
    </row>
    <row r="491" spans="1:7" x14ac:dyDescent="0.25">
      <c r="A491" s="78" t="str">
        <f t="shared" si="49"/>
        <v/>
      </c>
      <c r="B491" s="72" t="str">
        <f t="shared" si="50"/>
        <v/>
      </c>
      <c r="C491" s="71" t="str">
        <f t="shared" si="51"/>
        <v/>
      </c>
      <c r="D491" s="79" t="str">
        <f t="shared" si="52"/>
        <v/>
      </c>
      <c r="E491" s="79" t="str">
        <f t="shared" si="53"/>
        <v/>
      </c>
      <c r="F491" s="79" t="str">
        <f t="shared" si="54"/>
        <v/>
      </c>
      <c r="G491" s="71" t="str">
        <f t="shared" si="55"/>
        <v/>
      </c>
    </row>
    <row r="492" spans="1:7" x14ac:dyDescent="0.25">
      <c r="A492" s="78" t="str">
        <f t="shared" si="49"/>
        <v/>
      </c>
      <c r="B492" s="72" t="str">
        <f t="shared" si="50"/>
        <v/>
      </c>
      <c r="C492" s="71" t="str">
        <f t="shared" si="51"/>
        <v/>
      </c>
      <c r="D492" s="79" t="str">
        <f t="shared" si="52"/>
        <v/>
      </c>
      <c r="E492" s="79" t="str">
        <f t="shared" si="53"/>
        <v/>
      </c>
      <c r="F492" s="79" t="str">
        <f t="shared" si="54"/>
        <v/>
      </c>
      <c r="G492" s="71" t="str">
        <f t="shared" si="55"/>
        <v/>
      </c>
    </row>
    <row r="493" spans="1:7" x14ac:dyDescent="0.25">
      <c r="A493" s="78" t="str">
        <f t="shared" si="49"/>
        <v/>
      </c>
      <c r="B493" s="72" t="str">
        <f t="shared" si="50"/>
        <v/>
      </c>
      <c r="C493" s="71" t="str">
        <f t="shared" si="51"/>
        <v/>
      </c>
      <c r="D493" s="79" t="str">
        <f t="shared" si="52"/>
        <v/>
      </c>
      <c r="E493" s="79" t="str">
        <f t="shared" si="53"/>
        <v/>
      </c>
      <c r="F493" s="79" t="str">
        <f t="shared" si="54"/>
        <v/>
      </c>
      <c r="G493" s="71" t="str">
        <f t="shared" si="55"/>
        <v/>
      </c>
    </row>
    <row r="494" spans="1:7" x14ac:dyDescent="0.25">
      <c r="A494" s="78" t="str">
        <f t="shared" si="49"/>
        <v/>
      </c>
      <c r="B494" s="72" t="str">
        <f t="shared" si="50"/>
        <v/>
      </c>
      <c r="C494" s="71" t="str">
        <f t="shared" si="51"/>
        <v/>
      </c>
      <c r="D494" s="79" t="str">
        <f t="shared" si="52"/>
        <v/>
      </c>
      <c r="E494" s="79" t="str">
        <f t="shared" si="53"/>
        <v/>
      </c>
      <c r="F494" s="79" t="str">
        <f t="shared" si="54"/>
        <v/>
      </c>
      <c r="G494" s="71" t="str">
        <f t="shared" si="55"/>
        <v/>
      </c>
    </row>
    <row r="495" spans="1:7" x14ac:dyDescent="0.25">
      <c r="A495" s="78" t="str">
        <f t="shared" si="49"/>
        <v/>
      </c>
      <c r="B495" s="72" t="str">
        <f t="shared" si="50"/>
        <v/>
      </c>
      <c r="C495" s="71" t="str">
        <f t="shared" si="51"/>
        <v/>
      </c>
      <c r="D495" s="79" t="str">
        <f t="shared" si="52"/>
        <v/>
      </c>
      <c r="E495" s="79" t="str">
        <f t="shared" si="53"/>
        <v/>
      </c>
      <c r="F495" s="79" t="str">
        <f t="shared" si="54"/>
        <v/>
      </c>
      <c r="G495" s="71" t="str">
        <f t="shared" si="55"/>
        <v/>
      </c>
    </row>
    <row r="496" spans="1:7" x14ac:dyDescent="0.25">
      <c r="A496" s="78" t="str">
        <f t="shared" si="49"/>
        <v/>
      </c>
      <c r="B496" s="72" t="str">
        <f t="shared" si="50"/>
        <v/>
      </c>
      <c r="C496" s="71" t="str">
        <f t="shared" si="51"/>
        <v/>
      </c>
      <c r="D496" s="79" t="str">
        <f t="shared" si="52"/>
        <v/>
      </c>
      <c r="E496" s="79" t="str">
        <f t="shared" si="53"/>
        <v/>
      </c>
      <c r="F496" s="79" t="str">
        <f t="shared" si="54"/>
        <v/>
      </c>
      <c r="G496" s="71" t="str">
        <f t="shared" si="55"/>
        <v/>
      </c>
    </row>
    <row r="497" spans="1:7" x14ac:dyDescent="0.25">
      <c r="A497" s="78" t="str">
        <f t="shared" si="49"/>
        <v/>
      </c>
      <c r="B497" s="72" t="str">
        <f t="shared" si="50"/>
        <v/>
      </c>
      <c r="C497" s="71" t="str">
        <f t="shared" si="51"/>
        <v/>
      </c>
      <c r="D497" s="79" t="str">
        <f t="shared" si="52"/>
        <v/>
      </c>
      <c r="E497" s="79" t="str">
        <f t="shared" si="53"/>
        <v/>
      </c>
      <c r="F497" s="79" t="str">
        <f t="shared" si="54"/>
        <v/>
      </c>
      <c r="G497" s="71" t="str">
        <f t="shared" si="55"/>
        <v/>
      </c>
    </row>
    <row r="498" spans="1:7" x14ac:dyDescent="0.25">
      <c r="A498" s="78" t="str">
        <f t="shared" si="49"/>
        <v/>
      </c>
      <c r="B498" s="72" t="str">
        <f t="shared" si="50"/>
        <v/>
      </c>
      <c r="C498" s="71" t="str">
        <f t="shared" si="51"/>
        <v/>
      </c>
      <c r="D498" s="79" t="str">
        <f t="shared" si="52"/>
        <v/>
      </c>
      <c r="E498" s="79" t="str">
        <f t="shared" si="53"/>
        <v/>
      </c>
      <c r="F498" s="79" t="str">
        <f t="shared" si="54"/>
        <v/>
      </c>
      <c r="G498" s="71" t="str">
        <f t="shared" si="55"/>
        <v/>
      </c>
    </row>
    <row r="499" spans="1:7" x14ac:dyDescent="0.25">
      <c r="A499" s="78" t="str">
        <f t="shared" si="49"/>
        <v/>
      </c>
      <c r="B499" s="72" t="str">
        <f t="shared" si="50"/>
        <v/>
      </c>
      <c r="C499" s="71" t="str">
        <f t="shared" si="51"/>
        <v/>
      </c>
      <c r="D499" s="79" t="str">
        <f t="shared" si="52"/>
        <v/>
      </c>
      <c r="E499" s="79" t="str">
        <f t="shared" si="53"/>
        <v/>
      </c>
      <c r="F499" s="79" t="str">
        <f t="shared" si="54"/>
        <v/>
      </c>
      <c r="G499" s="71" t="str">
        <f t="shared" si="55"/>
        <v/>
      </c>
    </row>
    <row r="500" spans="1:7" x14ac:dyDescent="0.25">
      <c r="A500" s="78" t="str">
        <f t="shared" si="49"/>
        <v/>
      </c>
      <c r="B500" s="72" t="str">
        <f t="shared" si="50"/>
        <v/>
      </c>
      <c r="C500" s="71" t="str">
        <f t="shared" si="51"/>
        <v/>
      </c>
      <c r="D500" s="79" t="str">
        <f t="shared" si="52"/>
        <v/>
      </c>
      <c r="E500" s="79" t="str">
        <f t="shared" si="53"/>
        <v/>
      </c>
      <c r="F500" s="79" t="str">
        <f t="shared" si="54"/>
        <v/>
      </c>
      <c r="G500" s="71" t="str">
        <f t="shared" si="55"/>
        <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LongProperties xmlns="http://schemas.microsoft.com/office/2006/metadata/long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TaxCatchAll xmlns="d65e48b5-f38d-431e-9b4f-47403bf4583f" xsi:nil="true"/>
    <lcf76f155ced4ddcb4097134ff3c332f xmlns="a4634551-c501-4e5e-ac96-dde1e0c9b252">
      <Terms xmlns="http://schemas.microsoft.com/office/infopath/2007/PartnerControls"/>
    </lcf76f155ced4ddcb4097134ff3c332f>
    <_dlc_DocId xmlns="d65e48b5-f38d-431e-9b4f-47403bf4583f">5F25KTUSNP4X-205032580-187766</_dlc_DocId>
    <_dlc_DocIdUrl xmlns="d65e48b5-f38d-431e-9b4f-47403bf4583f">
      <Url>https://rkas.sharepoint.com/Kliendisuhted/_layouts/15/DocIdRedir.aspx?ID=5F25KTUSNP4X-205032580-187766</Url>
      <Description>5F25KTUSNP4X-205032580-187766</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40C1E66C1C12A5448E2DE15E59C4812C" ma:contentTypeVersion="17" ma:contentTypeDescription="Create a new document." ma:contentTypeScope="" ma:versionID="7475a679c3df5d8efdc6468b895a636c">
  <xsd:schema xmlns:xsd="http://www.w3.org/2001/XMLSchema" xmlns:xs="http://www.w3.org/2001/XMLSchema" xmlns:p="http://schemas.microsoft.com/office/2006/metadata/properties" xmlns:ns2="a4634551-c501-4e5e-ac96-dde1e0c9b252" xmlns:ns3="4295b89e-2911-42f0-a767-8ca596d6842f" xmlns:ns4="d65e48b5-f38d-431e-9b4f-47403bf4583f" targetNamespace="http://schemas.microsoft.com/office/2006/metadata/properties" ma:root="true" ma:fieldsID="593141ef508cbc6cbb1be2ee25919961" ns2:_="" ns3:_="" ns4:_="">
    <xsd:import namespace="a4634551-c501-4e5e-ac96-dde1e0c9b252"/>
    <xsd:import namespace="4295b89e-2911-42f0-a767-8ca596d6842f"/>
    <xsd:import namespace="d65e48b5-f38d-431e-9b4f-47403bf4583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ServiceAutoKeyPoints" minOccurs="0"/>
                <xsd:element ref="ns2:MediaServiceKeyPoints" minOccurs="0"/>
                <xsd:element ref="ns2:lcf76f155ced4ddcb4097134ff3c332f" minOccurs="0"/>
                <xsd:element ref="ns4:TaxCatchAll" minOccurs="0"/>
                <xsd:element ref="ns2:MediaServiceObjectDetectorVersions" minOccurs="0"/>
                <xsd:element ref="ns2:MediaServiceSearchProperties"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634551-c501-4e5e-ac96-dde1e0c9b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152c253-cc97-469a-b060-6a654a5fa36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295b89e-2911-42f0-a767-8ca596d6842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65e48b5-f38d-431e-9b4f-47403bf4583f"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39f0a335-b720-4e26-a4a7-a217cccbf65c}" ma:internalName="TaxCatchAll" ma:showField="CatchAllData" ma:web="d65e48b5-f38d-431e-9b4f-47403bf4583f">
      <xsd:complexType>
        <xsd:complexContent>
          <xsd:extension base="dms:MultiChoiceLookup">
            <xsd:sequence>
              <xsd:element name="Value" type="dms:Lookup" maxOccurs="unbounded" minOccurs="0" nillable="true"/>
            </xsd:sequence>
          </xsd:extension>
        </xsd:complexContent>
      </xsd:complexType>
    </xsd:element>
    <xsd:element name="_dlc_DocId" ma:index="25" nillable="true" ma:displayName="Document ID Value" ma:description="The value of the document ID assigned to this item." ma:indexed="true" ma:internalName="_dlc_DocId" ma:readOnly="true">
      <xsd:simpleType>
        <xsd:restriction base="dms:Text"/>
      </xsd:simpleType>
    </xsd:element>
    <xsd:element name="_dlc_DocIdUrl" ma:index="26"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7"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EF27AF7-96C8-468D-BDEC-BF4FBC6A3E85}">
  <ds:schemaRefs>
    <ds:schemaRef ds:uri="http://schemas.microsoft.com/office/2006/metadata/longProperties"/>
  </ds:schemaRefs>
</ds:datastoreItem>
</file>

<file path=customXml/itemProps2.xml><?xml version="1.0" encoding="utf-8"?>
<ds:datastoreItem xmlns:ds="http://schemas.openxmlformats.org/officeDocument/2006/customXml" ds:itemID="{8BF89732-1C8C-4B65-AC56-55C6C7A9B74C}">
  <ds:schemaRefs>
    <ds:schemaRef ds:uri="http://schemas.microsoft.com/sharepoint/events"/>
  </ds:schemaRefs>
</ds:datastoreItem>
</file>

<file path=customXml/itemProps3.xml><?xml version="1.0" encoding="utf-8"?>
<ds:datastoreItem xmlns:ds="http://schemas.openxmlformats.org/officeDocument/2006/customXml" ds:itemID="{59BBD20D-3BE7-444E-B5AE-0481F25A5315}">
  <ds:schemaRefs>
    <ds:schemaRef ds:uri="http://schemas.microsoft.com/office/2006/metadata/properties"/>
    <ds:schemaRef ds:uri="http://schemas.microsoft.com/office/infopath/2007/PartnerControls"/>
    <ds:schemaRef ds:uri="d65e48b5-f38d-431e-9b4f-47403bf4583f"/>
    <ds:schemaRef ds:uri="a4634551-c501-4e5e-ac96-dde1e0c9b252"/>
  </ds:schemaRefs>
</ds:datastoreItem>
</file>

<file path=customXml/itemProps4.xml><?xml version="1.0" encoding="utf-8"?>
<ds:datastoreItem xmlns:ds="http://schemas.openxmlformats.org/officeDocument/2006/customXml" ds:itemID="{FF98FA11-289C-4EF8-B719-18528B2B7F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634551-c501-4e5e-ac96-dde1e0c9b252"/>
    <ds:schemaRef ds:uri="4295b89e-2911-42f0-a767-8ca596d6842f"/>
    <ds:schemaRef ds:uri="d65e48b5-f38d-431e-9b4f-47403bf458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91A83B65-561B-4064-902D-7F25125357D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Lisa 3</vt:lpstr>
      <vt:lpstr>Annuiteetgraafik BIL</vt:lpstr>
      <vt:lpstr>Annuiteetgraafik PT</vt:lpstr>
      <vt:lpstr>Annuiteetgraafik TS</vt:lpstr>
      <vt:lpstr>Annuiteetgraafik ES</vt:lpstr>
    </vt:vector>
  </TitlesOfParts>
  <Manager/>
  <Company>Riigi Kinnisvara AS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RKAS</dc:creator>
  <cp:keywords/>
  <dc:description/>
  <cp:lastModifiedBy>Kerli Kikojan</cp:lastModifiedBy>
  <cp:revision/>
  <dcterms:created xsi:type="dcterms:W3CDTF">2009-11-20T06:24:07Z</dcterms:created>
  <dcterms:modified xsi:type="dcterms:W3CDTF">2026-08-04T07:03:30Z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aldkond">
    <vt:lpwstr>Normdokumendid</vt:lpwstr>
  </property>
  <property fmtid="{D5CDD505-2E9C-101B-9397-08002B2CF9AE}" pid="3" name="ContentType">
    <vt:lpwstr>Dokument</vt:lpwstr>
  </property>
  <property fmtid="{D5CDD505-2E9C-101B-9397-08002B2CF9AE}" pid="4" name="PROOV">
    <vt:lpwstr/>
  </property>
  <property fmtid="{D5CDD505-2E9C-101B-9397-08002B2CF9AE}" pid="5" name="PROOV2">
    <vt:lpwstr/>
  </property>
  <property fmtid="{D5CDD505-2E9C-101B-9397-08002B2CF9AE}" pid="6" name="ContentTypeId">
    <vt:lpwstr>0x01010040C1E66C1C12A5448E2DE15E59C4812C</vt:lpwstr>
  </property>
  <property fmtid="{D5CDD505-2E9C-101B-9397-08002B2CF9AE}" pid="7" name="xd_Signature">
    <vt:bool>false</vt:bool>
  </property>
  <property fmtid="{D5CDD505-2E9C-101B-9397-08002B2CF9AE}" pid="8" name="xd_ProgID">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TriggerFlowInfo">
    <vt:lpwstr/>
  </property>
  <property fmtid="{D5CDD505-2E9C-101B-9397-08002B2CF9AE}" pid="13" name="MediaServiceImageTags">
    <vt:lpwstr/>
  </property>
  <property fmtid="{D5CDD505-2E9C-101B-9397-08002B2CF9AE}" pid="14" name="_dlc_DocIdItemGuid">
    <vt:lpwstr>c1ca149c-bd86-42cb-a087-37f844c270a4</vt:lpwstr>
  </property>
</Properties>
</file>